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\"/>
    </mc:Choice>
  </mc:AlternateContent>
  <xr:revisionPtr revIDLastSave="0" documentId="8_{949270A1-7346-4C5B-B6A6-16C9963336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L70" i="1" l="1"/>
  <c r="I14" i="1" l="1"/>
  <c r="B196" i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8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J14" i="1"/>
  <c r="J25" i="1" s="1"/>
  <c r="H14" i="1"/>
  <c r="G14" i="1"/>
  <c r="F14" i="1"/>
  <c r="F25" i="1" l="1"/>
  <c r="F197" i="1" s="1"/>
  <c r="I25" i="1"/>
  <c r="G25" i="1"/>
  <c r="L25" i="1"/>
  <c r="L197" i="1" s="1"/>
  <c r="H25" i="1"/>
  <c r="G62" i="1"/>
  <c r="J197" i="1"/>
  <c r="I197" i="1"/>
  <c r="H197" i="1"/>
  <c r="G197" i="1" l="1"/>
</calcChain>
</file>

<file path=xl/sharedStrings.xml><?xml version="1.0" encoding="utf-8"?>
<sst xmlns="http://schemas.openxmlformats.org/spreadsheetml/2006/main" count="263" uniqueCount="71">
  <si>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</si>
  <si>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</si>
  <si>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</si>
  <si>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</si>
  <si>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</si>
  <si>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</si>
  <si>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</si>
  <si>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</si>
  <si>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</si>
  <si>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</si>
  <si>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</si>
  <si>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</si>
  <si>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</si>
  <si>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</si>
  <si>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</si>
  <si>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</si>
  <si>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</si>
  <si>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</si>
  <si>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</si>
  <si>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</si>
  <si>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</si>
  <si>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</si>
  <si>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</si>
  <si>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</si>
  <si>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</si>
  <si>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</si>
  <si>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</si>
  <si>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</si>
  <si>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</si>
  <si>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</si>
  <si>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</si>
  <si>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</si>
  <si>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</si>
  <si>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</si>
  <si>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</si>
  <si>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</si>
  <si>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</si>
  <si>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</si>
  <si>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</si>
  <si>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</si>
  <si>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Тефтели</t>
  </si>
  <si>
    <t>Чай с сахаром</t>
  </si>
  <si>
    <t>49.9</t>
  </si>
  <si>
    <t>Хлеб ржаной</t>
  </si>
  <si>
    <t>Хлеб пшеничный (батон)</t>
  </si>
  <si>
    <t>Сок фруктовый</t>
  </si>
  <si>
    <t>МБОУ "Ершичская средняя школа</t>
  </si>
  <si>
    <t>Директор</t>
  </si>
  <si>
    <t>Орлова С.И.</t>
  </si>
  <si>
    <t>Голень отварная</t>
  </si>
  <si>
    <t>Рис отварной</t>
  </si>
  <si>
    <t xml:space="preserve">Хлеб пшеничный (батон) </t>
  </si>
  <si>
    <t xml:space="preserve">Помидор натуральный </t>
  </si>
  <si>
    <t>Голубцы ленивые с отварным мясом</t>
  </si>
  <si>
    <t>Кисель плодово-ягодный</t>
  </si>
  <si>
    <t>Блины с варёной сгущёнкой</t>
  </si>
  <si>
    <t>Картофельное пюре</t>
  </si>
  <si>
    <t>Рыба, припущенная с овощами</t>
  </si>
  <si>
    <t>Бутерброд с сыром</t>
  </si>
  <si>
    <t>Котлета рубленая с белокочанной капустой</t>
  </si>
  <si>
    <t>Макаронные изделия отварные</t>
  </si>
  <si>
    <t>Огурец свежий</t>
  </si>
  <si>
    <t>Котлета мясная</t>
  </si>
  <si>
    <t xml:space="preserve">Каша рассыпчатая пшённая </t>
  </si>
  <si>
    <t>Плов из птицы</t>
  </si>
  <si>
    <t>Винегрет овощной</t>
  </si>
  <si>
    <t>Котлета рубленная  из мяса птицы</t>
  </si>
  <si>
    <t>Салат из свежих помидоров</t>
  </si>
  <si>
    <t>Макароны отварные</t>
  </si>
  <si>
    <t>Блины с клубничным джемом</t>
  </si>
  <si>
    <t>Рагу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</si>
</sst>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2" fontId="2" fillId="3" borderId="3" xfId="0" applyNumberFormat="1" applyFont="1" applyFill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0" fontId="0" fillId="0" borderId="2" xfId="0" applyBorder="1" applyProtection="1">
      <protection locked="0"/>
    </xf>
    <xf numFmtId="0" fontId="0" fillId="4" borderId="2" xfId="0" applyFill="1" applyBorder="1" applyProtection="1"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2" fontId="2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7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D178" sqref="D17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6" t="s">
        <v>46</v>
      </c>
      <c r="D1" s="67"/>
      <c r="E1" s="67"/>
      <c r="F1" s="11" t="s">
        <v>16</v>
      </c>
      <c r="G1" s="2" t="s">
        <v>17</v>
      </c>
      <c r="H1" s="68" t="s">
        <v>47</v>
      </c>
      <c r="I1" s="68"/>
      <c r="J1" s="68"/>
      <c r="K1" s="68"/>
    </row>
    <row r="2" spans="1:12" ht="17.399999999999999" x14ac:dyDescent="0.25">
      <c r="A2" s="34" t="s">
        <v>6</v>
      </c>
      <c r="C2" s="2"/>
      <c r="G2" s="2" t="s">
        <v>18</v>
      </c>
      <c r="H2" s="68" t="s">
        <v>48</v>
      </c>
      <c r="I2" s="68"/>
      <c r="J2" s="68"/>
      <c r="K2" s="68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7">
        <v>9</v>
      </c>
      <c r="I3" s="47">
        <v>1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4.4" x14ac:dyDescent="0.3">
      <c r="A6" s="19">
        <v>1</v>
      </c>
      <c r="B6" s="20">
        <v>1</v>
      </c>
      <c r="C6" s="21" t="s">
        <v>20</v>
      </c>
      <c r="D6" s="5" t="s">
        <v>21</v>
      </c>
      <c r="E6" s="38" t="s">
        <v>40</v>
      </c>
      <c r="F6" s="39">
        <v>70</v>
      </c>
      <c r="G6" s="49">
        <v>15.137500000000001</v>
      </c>
      <c r="H6" s="49">
        <v>17.9375</v>
      </c>
      <c r="I6" s="49">
        <v>14.349999999999998</v>
      </c>
      <c r="J6" s="50">
        <v>280.875</v>
      </c>
      <c r="K6" s="40">
        <v>462</v>
      </c>
      <c r="L6" s="39">
        <v>30.65</v>
      </c>
    </row>
    <row r="7" spans="1:12" ht="14.4" x14ac:dyDescent="0.3">
      <c r="A7" s="22"/>
      <c r="B7" s="14"/>
      <c r="C7" s="10"/>
      <c r="D7" s="5" t="s">
        <v>21</v>
      </c>
      <c r="E7" s="41" t="s">
        <v>39</v>
      </c>
      <c r="F7" s="42">
        <v>150</v>
      </c>
      <c r="G7" s="42">
        <v>8.6999999999999993</v>
      </c>
      <c r="H7" s="42">
        <v>6.6</v>
      </c>
      <c r="I7" s="42">
        <v>43.1</v>
      </c>
      <c r="J7" s="42">
        <v>272</v>
      </c>
      <c r="K7" s="43">
        <v>445</v>
      </c>
      <c r="L7" s="42">
        <v>6.92</v>
      </c>
    </row>
    <row r="8" spans="1:12" ht="14.4" x14ac:dyDescent="0.3">
      <c r="A8" s="22"/>
      <c r="B8" s="14"/>
      <c r="C8" s="10"/>
      <c r="D8" s="6" t="s">
        <v>22</v>
      </c>
      <c r="E8" s="41" t="s">
        <v>41</v>
      </c>
      <c r="F8" s="42">
        <v>200</v>
      </c>
      <c r="G8" s="42">
        <v>0</v>
      </c>
      <c r="H8" s="42">
        <v>0</v>
      </c>
      <c r="I8" s="42" t="s">
        <v>42</v>
      </c>
      <c r="J8" s="42">
        <v>60</v>
      </c>
      <c r="K8" s="43">
        <v>434</v>
      </c>
      <c r="L8" s="42">
        <v>1.78</v>
      </c>
    </row>
    <row r="9" spans="1:12" ht="14.4" x14ac:dyDescent="0.3">
      <c r="A9" s="22"/>
      <c r="B9" s="14"/>
      <c r="C9" s="10"/>
      <c r="D9" s="6" t="s">
        <v>23</v>
      </c>
      <c r="E9" s="41" t="s">
        <v>43</v>
      </c>
      <c r="F9" s="42">
        <v>30</v>
      </c>
      <c r="G9" s="55">
        <v>0.4028571428571428</v>
      </c>
      <c r="H9" s="55">
        <v>18.034285714285712</v>
      </c>
      <c r="I9" s="55">
        <v>14.657142857142858</v>
      </c>
      <c r="J9" s="56">
        <v>51.428571428571423</v>
      </c>
      <c r="K9" s="43"/>
      <c r="L9" s="42">
        <v>2.35</v>
      </c>
    </row>
    <row r="10" spans="1:12" ht="14.4" x14ac:dyDescent="0.3">
      <c r="A10" s="22"/>
      <c r="B10" s="14"/>
      <c r="C10" s="10"/>
      <c r="D10" s="6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2"/>
      <c r="B11" s="14"/>
      <c r="C11" s="10"/>
      <c r="D11" s="5" t="s">
        <v>23</v>
      </c>
      <c r="E11" s="41" t="s">
        <v>44</v>
      </c>
      <c r="F11" s="42">
        <v>30</v>
      </c>
      <c r="G11" s="42">
        <v>2.5</v>
      </c>
      <c r="H11" s="42">
        <v>0.96</v>
      </c>
      <c r="I11" s="42">
        <v>17.100000000000001</v>
      </c>
      <c r="J11" s="42">
        <v>87</v>
      </c>
      <c r="K11" s="43"/>
      <c r="L11" s="42">
        <v>4.1500000000000004</v>
      </c>
    </row>
    <row r="12" spans="1:12" ht="14.4" x14ac:dyDescent="0.3">
      <c r="A12" s="22"/>
      <c r="B12" s="14"/>
      <c r="C12" s="10"/>
      <c r="D12" s="5" t="s">
        <v>30</v>
      </c>
      <c r="E12" s="41" t="s">
        <v>45</v>
      </c>
      <c r="F12" s="42">
        <v>200</v>
      </c>
      <c r="G12" s="42">
        <v>1</v>
      </c>
      <c r="H12" s="42">
        <v>0</v>
      </c>
      <c r="I12" s="42">
        <v>20</v>
      </c>
      <c r="J12" s="42">
        <v>92</v>
      </c>
      <c r="K12" s="43"/>
      <c r="L12" s="42">
        <v>21.9</v>
      </c>
    </row>
    <row r="13" spans="1:12" ht="14.4" x14ac:dyDescent="0.3">
      <c r="A13" s="22"/>
      <c r="B13" s="14"/>
      <c r="C13" s="10"/>
      <c r="D13" s="5"/>
      <c r="E13" s="57" t="s">
        <v>61</v>
      </c>
      <c r="F13" s="42">
        <v>30</v>
      </c>
      <c r="G13" s="42">
        <v>0.4</v>
      </c>
      <c r="H13" s="42">
        <v>0.1</v>
      </c>
      <c r="I13" s="42">
        <v>1.3</v>
      </c>
      <c r="J13" s="42">
        <v>7</v>
      </c>
      <c r="K13" s="43">
        <v>12</v>
      </c>
      <c r="L13" s="42">
        <v>9.58</v>
      </c>
    </row>
    <row r="14" spans="1:12" ht="14.4" x14ac:dyDescent="0.3">
      <c r="A14" s="23"/>
      <c r="B14" s="16"/>
      <c r="C14" s="7"/>
      <c r="D14" s="17" t="s">
        <v>33</v>
      </c>
      <c r="E14" s="8"/>
      <c r="F14" s="18">
        <f>SUM(F6:F13)</f>
        <v>710</v>
      </c>
      <c r="G14" s="52">
        <f t="shared" ref="G14:J14" si="0">SUM(G6:G13)</f>
        <v>28.140357142857141</v>
      </c>
      <c r="H14" s="52">
        <f t="shared" si="0"/>
        <v>43.631785714285712</v>
      </c>
      <c r="I14" s="52">
        <f t="shared" si="0"/>
        <v>110.50714285714285</v>
      </c>
      <c r="J14" s="53">
        <f t="shared" si="0"/>
        <v>850.30357142857144</v>
      </c>
      <c r="K14" s="24"/>
      <c r="L14" s="18">
        <f t="shared" ref="L14" si="1">SUM(L6:L13)</f>
        <v>77.33</v>
      </c>
    </row>
    <row r="15" spans="1:12" ht="14.4" x14ac:dyDescent="0.3">
      <c r="A15" s="25">
        <f>A6</f>
        <v>1</v>
      </c>
      <c r="B15" s="12">
        <f>B6</f>
        <v>1</v>
      </c>
      <c r="C15" s="9" t="s">
        <v>25</v>
      </c>
      <c r="D15" s="6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2"/>
      <c r="B16" s="14"/>
      <c r="C16" s="10"/>
      <c r="D16" s="6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2"/>
      <c r="B17" s="14"/>
      <c r="C17" s="10"/>
      <c r="D17" s="6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2"/>
      <c r="B18" s="14"/>
      <c r="C18" s="10"/>
      <c r="D18" s="6" t="s">
        <v>29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2"/>
      <c r="B19" s="14"/>
      <c r="C19" s="10"/>
      <c r="D19" s="6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2"/>
      <c r="B20" s="14"/>
      <c r="C20" s="10"/>
      <c r="D20" s="6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2"/>
      <c r="B21" s="14"/>
      <c r="C21" s="10"/>
      <c r="D21" s="6" t="s">
        <v>32</v>
      </c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2"/>
      <c r="B22" s="14"/>
      <c r="C22" s="10"/>
      <c r="D22" s="5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2"/>
      <c r="B23" s="14"/>
      <c r="C23" s="10"/>
      <c r="D23" s="5"/>
      <c r="E23" s="41"/>
      <c r="F23" s="42"/>
      <c r="G23" s="42"/>
      <c r="H23" s="42"/>
      <c r="I23" s="42"/>
      <c r="J23" s="42"/>
      <c r="K23" s="43"/>
      <c r="L23" s="42"/>
    </row>
    <row r="24" spans="1:12" ht="14.4" x14ac:dyDescent="0.3">
      <c r="A24" s="23"/>
      <c r="B24" s="16"/>
      <c r="C24" s="7"/>
      <c r="D24" s="17" t="s">
        <v>33</v>
      </c>
      <c r="E24" s="8"/>
      <c r="F24" s="18">
        <f>SUM(F15:F23)</f>
        <v>0</v>
      </c>
      <c r="G24" s="18">
        <f t="shared" ref="G24:J24" si="2">SUM(G15:G23)</f>
        <v>0</v>
      </c>
      <c r="H24" s="18">
        <f t="shared" si="2"/>
        <v>0</v>
      </c>
      <c r="I24" s="18">
        <f t="shared" si="2"/>
        <v>0</v>
      </c>
      <c r="J24" s="18">
        <f t="shared" si="2"/>
        <v>0</v>
      </c>
      <c r="K24" s="24"/>
      <c r="L24" s="18">
        <f t="shared" ref="L24" si="3">SUM(L15:L23)</f>
        <v>0</v>
      </c>
    </row>
    <row r="25" spans="1:12" ht="15" thickBot="1" x14ac:dyDescent="0.3">
      <c r="A25" s="28">
        <f>A6</f>
        <v>1</v>
      </c>
      <c r="B25" s="29">
        <f>B6</f>
        <v>1</v>
      </c>
      <c r="C25" s="69" t="s">
        <v>4</v>
      </c>
      <c r="D25" s="70"/>
      <c r="E25" s="30"/>
      <c r="F25" s="31">
        <f>F14+F24</f>
        <v>710</v>
      </c>
      <c r="G25" s="58">
        <f t="shared" ref="G25:J25" si="4">G14+G24</f>
        <v>28.140357142857141</v>
      </c>
      <c r="H25" s="58">
        <f t="shared" si="4"/>
        <v>43.631785714285712</v>
      </c>
      <c r="I25" s="58">
        <f t="shared" si="4"/>
        <v>110.50714285714285</v>
      </c>
      <c r="J25" s="59">
        <f t="shared" si="4"/>
        <v>850.30357142857144</v>
      </c>
      <c r="K25" s="31"/>
      <c r="L25" s="31">
        <f t="shared" ref="L25" si="5">L14+L24</f>
        <v>77.33</v>
      </c>
    </row>
    <row r="26" spans="1:12" ht="14.4" x14ac:dyDescent="0.3">
      <c r="A26" s="13">
        <v>1</v>
      </c>
      <c r="B26" s="14">
        <v>2</v>
      </c>
      <c r="C26" s="21" t="s">
        <v>20</v>
      </c>
      <c r="D26" s="61" t="s">
        <v>21</v>
      </c>
      <c r="E26" s="38" t="s">
        <v>49</v>
      </c>
      <c r="F26" s="39">
        <v>80</v>
      </c>
      <c r="G26" s="39">
        <v>33.6</v>
      </c>
      <c r="H26" s="39">
        <v>13</v>
      </c>
      <c r="I26" s="39">
        <v>1.2</v>
      </c>
      <c r="J26" s="39">
        <v>257</v>
      </c>
      <c r="K26" s="40">
        <v>207</v>
      </c>
      <c r="L26" s="39">
        <v>47.23</v>
      </c>
    </row>
    <row r="27" spans="1:12" ht="14.4" x14ac:dyDescent="0.3">
      <c r="A27" s="13"/>
      <c r="B27" s="14"/>
      <c r="C27" s="10"/>
      <c r="D27" s="61" t="s">
        <v>21</v>
      </c>
      <c r="E27" s="41" t="s">
        <v>50</v>
      </c>
      <c r="F27" s="42">
        <v>150</v>
      </c>
      <c r="G27" s="42">
        <v>3.81</v>
      </c>
      <c r="H27" s="42">
        <v>6.11</v>
      </c>
      <c r="I27" s="42">
        <v>36.61</v>
      </c>
      <c r="J27" s="42">
        <v>228</v>
      </c>
      <c r="K27" s="43">
        <v>448</v>
      </c>
      <c r="L27" s="42">
        <v>6.8</v>
      </c>
    </row>
    <row r="28" spans="1:12" ht="14.4" x14ac:dyDescent="0.3">
      <c r="A28" s="13"/>
      <c r="B28" s="14"/>
      <c r="C28" s="10"/>
      <c r="D28" s="6" t="s">
        <v>22</v>
      </c>
      <c r="E28" s="41" t="s">
        <v>41</v>
      </c>
      <c r="F28" s="42">
        <v>200</v>
      </c>
      <c r="G28" s="42">
        <v>0</v>
      </c>
      <c r="H28" s="42">
        <v>0</v>
      </c>
      <c r="I28" s="42">
        <v>49.9</v>
      </c>
      <c r="J28" s="42">
        <v>60</v>
      </c>
      <c r="K28" s="43">
        <v>434</v>
      </c>
      <c r="L28" s="42">
        <v>1.77</v>
      </c>
    </row>
    <row r="29" spans="1:12" ht="14.4" x14ac:dyDescent="0.3">
      <c r="A29" s="13"/>
      <c r="B29" s="14"/>
      <c r="C29" s="10"/>
      <c r="D29" s="6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3"/>
      <c r="B30" s="14"/>
      <c r="C30" s="10"/>
      <c r="D30" s="60" t="s">
        <v>23</v>
      </c>
      <c r="E30" s="41" t="s">
        <v>43</v>
      </c>
      <c r="F30" s="42">
        <v>30</v>
      </c>
      <c r="G30" s="55">
        <v>0.4028571428571428</v>
      </c>
      <c r="H30" s="42">
        <v>18.034285714285712</v>
      </c>
      <c r="I30" s="55">
        <v>14.657142857142858</v>
      </c>
      <c r="J30" s="56">
        <v>51.428571428571423</v>
      </c>
      <c r="K30" s="43"/>
      <c r="L30" s="42">
        <v>2.35</v>
      </c>
    </row>
    <row r="31" spans="1:12" ht="14.4" x14ac:dyDescent="0.3">
      <c r="A31" s="13"/>
      <c r="B31" s="14"/>
      <c r="C31" s="10"/>
      <c r="D31" s="61"/>
      <c r="E31" s="41" t="s">
        <v>55</v>
      </c>
      <c r="F31" s="42">
        <v>60</v>
      </c>
      <c r="G31" s="55">
        <v>4</v>
      </c>
      <c r="H31" s="42">
        <v>4.5</v>
      </c>
      <c r="I31" s="55">
        <v>30</v>
      </c>
      <c r="J31" s="56">
        <v>180</v>
      </c>
      <c r="K31" s="43"/>
      <c r="L31" s="42">
        <v>11.29</v>
      </c>
    </row>
    <row r="32" spans="1:12" ht="14.4" x14ac:dyDescent="0.3">
      <c r="A32" s="13"/>
      <c r="B32" s="14"/>
      <c r="C32" s="10"/>
      <c r="D32" s="61"/>
      <c r="E32" s="41" t="s">
        <v>61</v>
      </c>
      <c r="F32" s="42">
        <v>25</v>
      </c>
      <c r="G32" s="42">
        <v>0.4</v>
      </c>
      <c r="H32" s="42">
        <v>0.1</v>
      </c>
      <c r="I32" s="42">
        <v>1.3</v>
      </c>
      <c r="J32" s="42">
        <v>7</v>
      </c>
      <c r="K32" s="43">
        <v>12</v>
      </c>
      <c r="L32" s="42">
        <v>7.89</v>
      </c>
    </row>
    <row r="33" spans="1:12" ht="14.4" x14ac:dyDescent="0.3">
      <c r="A33" s="15"/>
      <c r="B33" s="16"/>
      <c r="C33" s="7"/>
      <c r="D33" s="17" t="s">
        <v>33</v>
      </c>
      <c r="E33" s="8"/>
      <c r="F33" s="18">
        <f>SUM(F26:F32)</f>
        <v>545</v>
      </c>
      <c r="G33" s="52">
        <f>SUM(G26:G32)</f>
        <v>42.212857142857146</v>
      </c>
      <c r="H33" s="52">
        <f>SUM(H26:H32)</f>
        <v>41.744285714285716</v>
      </c>
      <c r="I33" s="52">
        <f>SUM(I26:I32)</f>
        <v>133.66714285714289</v>
      </c>
      <c r="J33" s="53">
        <f>SUM(J26:J32)</f>
        <v>783.42857142857144</v>
      </c>
      <c r="K33" s="24"/>
      <c r="L33" s="18">
        <f>SUM(L26:L32)</f>
        <v>77.33</v>
      </c>
    </row>
    <row r="34" spans="1:12" ht="14.4" x14ac:dyDescent="0.3">
      <c r="A34" s="12">
        <f>A26</f>
        <v>1</v>
      </c>
      <c r="B34" s="12">
        <f>B26</f>
        <v>2</v>
      </c>
      <c r="C34" s="9" t="s">
        <v>25</v>
      </c>
      <c r="D34" s="6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3"/>
      <c r="B35" s="14"/>
      <c r="C35" s="10"/>
      <c r="D35" s="6" t="s">
        <v>27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3"/>
      <c r="B36" s="14"/>
      <c r="C36" s="10"/>
      <c r="D36" s="6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3"/>
      <c r="B37" s="14"/>
      <c r="C37" s="10"/>
      <c r="D37" s="6" t="s">
        <v>29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3"/>
      <c r="B38" s="14"/>
      <c r="C38" s="10"/>
      <c r="D38" s="6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3"/>
      <c r="B39" s="14"/>
      <c r="C39" s="10"/>
      <c r="D39" s="6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3"/>
      <c r="B40" s="14"/>
      <c r="C40" s="10"/>
      <c r="D40" s="6" t="s">
        <v>32</v>
      </c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3"/>
      <c r="B41" s="14"/>
      <c r="C41" s="10"/>
      <c r="D41" s="5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3"/>
      <c r="B42" s="14"/>
      <c r="C42" s="10"/>
      <c r="D42" s="5"/>
      <c r="E42" s="41"/>
      <c r="F42" s="42"/>
      <c r="G42" s="42"/>
      <c r="H42" s="42"/>
      <c r="I42" s="42"/>
      <c r="J42" s="42"/>
      <c r="K42" s="43"/>
      <c r="L42" s="42"/>
    </row>
    <row r="43" spans="1:12" ht="14.4" x14ac:dyDescent="0.3">
      <c r="A43" s="15"/>
      <c r="B43" s="16"/>
      <c r="C43" s="7"/>
      <c r="D43" s="17" t="s">
        <v>33</v>
      </c>
      <c r="E43" s="8"/>
      <c r="F43" s="18">
        <f>SUM(F34:F42)</f>
        <v>0</v>
      </c>
      <c r="G43" s="18">
        <f t="shared" ref="G43" si="6">SUM(G34:G42)</f>
        <v>0</v>
      </c>
      <c r="H43" s="18">
        <f t="shared" ref="H43" si="7">SUM(H34:H42)</f>
        <v>0</v>
      </c>
      <c r="I43" s="18">
        <f t="shared" ref="I43" si="8">SUM(I34:I42)</f>
        <v>0</v>
      </c>
      <c r="J43" s="18">
        <f t="shared" ref="J43:L43" si="9">SUM(J34:J42)</f>
        <v>0</v>
      </c>
      <c r="K43" s="24"/>
      <c r="L43" s="18">
        <f t="shared" si="9"/>
        <v>0</v>
      </c>
    </row>
    <row r="44" spans="1:12" ht="15.75" customHeight="1" thickBot="1" x14ac:dyDescent="0.3">
      <c r="A44" s="32">
        <f>A26</f>
        <v>1</v>
      </c>
      <c r="B44" s="32">
        <f>B26</f>
        <v>2</v>
      </c>
      <c r="C44" s="69" t="s">
        <v>4</v>
      </c>
      <c r="D44" s="70"/>
      <c r="E44" s="30"/>
      <c r="F44" s="31">
        <f>F33+F43</f>
        <v>545</v>
      </c>
      <c r="G44" s="58">
        <f t="shared" ref="G44" si="10">G33+G43</f>
        <v>42.212857142857146</v>
      </c>
      <c r="H44" s="58">
        <f t="shared" ref="H44" si="11">H33+H43</f>
        <v>41.744285714285716</v>
      </c>
      <c r="I44" s="58">
        <f t="shared" ref="I44" si="12">I33+I43</f>
        <v>133.66714285714289</v>
      </c>
      <c r="J44" s="59">
        <f t="shared" ref="J44:L44" si="13">J33+J43</f>
        <v>783.42857142857144</v>
      </c>
      <c r="K44" s="31"/>
      <c r="L44" s="31">
        <f t="shared" si="13"/>
        <v>77.33</v>
      </c>
    </row>
    <row r="45" spans="1:12" ht="14.4" x14ac:dyDescent="0.3">
      <c r="A45" s="19">
        <v>1</v>
      </c>
      <c r="B45" s="20">
        <v>3</v>
      </c>
      <c r="C45" s="21" t="s">
        <v>20</v>
      </c>
      <c r="D45" s="61" t="s">
        <v>21</v>
      </c>
      <c r="E45" s="38" t="s">
        <v>53</v>
      </c>
      <c r="F45" s="39">
        <v>200</v>
      </c>
      <c r="G45" s="39">
        <v>25.4</v>
      </c>
      <c r="H45" s="39">
        <v>21.3</v>
      </c>
      <c r="I45" s="39">
        <v>44.6</v>
      </c>
      <c r="J45" s="39">
        <v>471</v>
      </c>
      <c r="K45" s="40">
        <v>288</v>
      </c>
      <c r="L45" s="39">
        <v>38.81</v>
      </c>
    </row>
    <row r="46" spans="1:12" ht="14.4" x14ac:dyDescent="0.3">
      <c r="A46" s="22"/>
      <c r="B46" s="14"/>
      <c r="C46" s="10"/>
      <c r="D46" s="6" t="s">
        <v>22</v>
      </c>
      <c r="E46" s="41" t="s">
        <v>54</v>
      </c>
      <c r="F46" s="42">
        <v>200</v>
      </c>
      <c r="G46" s="42">
        <v>0</v>
      </c>
      <c r="H46" s="42">
        <v>0</v>
      </c>
      <c r="I46" s="42">
        <v>49</v>
      </c>
      <c r="J46" s="42">
        <v>60</v>
      </c>
      <c r="K46" s="43">
        <v>382</v>
      </c>
      <c r="L46" s="42">
        <v>5.79</v>
      </c>
    </row>
    <row r="47" spans="1:12" ht="14.4" x14ac:dyDescent="0.3">
      <c r="A47" s="22"/>
      <c r="B47" s="14"/>
      <c r="C47" s="10"/>
      <c r="D47" s="6" t="s">
        <v>23</v>
      </c>
      <c r="E47" s="41" t="s">
        <v>43</v>
      </c>
      <c r="F47" s="42">
        <v>35</v>
      </c>
      <c r="G47" s="42">
        <v>2.4</v>
      </c>
      <c r="H47" s="42">
        <v>0.5</v>
      </c>
      <c r="I47" s="42">
        <v>22.4</v>
      </c>
      <c r="J47" s="42">
        <v>105</v>
      </c>
      <c r="K47" s="43"/>
      <c r="L47" s="42">
        <v>2.4</v>
      </c>
    </row>
    <row r="48" spans="1:12" ht="14.4" x14ac:dyDescent="0.3">
      <c r="A48" s="22"/>
      <c r="B48" s="14"/>
      <c r="C48" s="10"/>
      <c r="D48" s="6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2"/>
      <c r="B49" s="14"/>
      <c r="C49" s="10"/>
      <c r="D49" s="5" t="s">
        <v>30</v>
      </c>
      <c r="E49" s="41" t="s">
        <v>45</v>
      </c>
      <c r="F49" s="42">
        <v>200</v>
      </c>
      <c r="G49" s="42">
        <v>1</v>
      </c>
      <c r="H49" s="42">
        <v>0</v>
      </c>
      <c r="I49" s="42">
        <v>20</v>
      </c>
      <c r="J49" s="42">
        <v>92</v>
      </c>
      <c r="K49" s="43"/>
      <c r="L49" s="42">
        <v>26</v>
      </c>
    </row>
    <row r="50" spans="1:12" ht="14.4" x14ac:dyDescent="0.3">
      <c r="A50" s="22"/>
      <c r="B50" s="14"/>
      <c r="C50" s="10"/>
      <c r="D50" s="60" t="s">
        <v>23</v>
      </c>
      <c r="E50" s="41" t="s">
        <v>44</v>
      </c>
      <c r="F50" s="42">
        <v>35</v>
      </c>
      <c r="G50" s="55">
        <v>2.916666666666667</v>
      </c>
      <c r="H50" s="55">
        <v>1.1200000000000001</v>
      </c>
      <c r="I50" s="55">
        <v>19.950000000000003</v>
      </c>
      <c r="J50" s="56">
        <v>101.5</v>
      </c>
      <c r="K50" s="43"/>
      <c r="L50" s="42">
        <v>4.32</v>
      </c>
    </row>
    <row r="51" spans="1:12" ht="14.4" x14ac:dyDescent="0.3">
      <c r="A51" s="23"/>
      <c r="B51" s="16"/>
      <c r="C51" s="7"/>
      <c r="D51" s="17" t="s">
        <v>33</v>
      </c>
      <c r="E51" s="8"/>
      <c r="F51" s="18">
        <f>SUM(F45:F50)</f>
        <v>670</v>
      </c>
      <c r="G51" s="52">
        <f>SUM(G45:G50)</f>
        <v>31.716666666666665</v>
      </c>
      <c r="H51" s="52">
        <f>SUM(H45:H50)</f>
        <v>22.92</v>
      </c>
      <c r="I51" s="52">
        <f>SUM(I45:I50)</f>
        <v>155.94999999999999</v>
      </c>
      <c r="J51" s="53">
        <f>SUM(J45:J50)</f>
        <v>829.5</v>
      </c>
      <c r="K51" s="24"/>
      <c r="L51" s="18">
        <f>SUM(L45:L50)</f>
        <v>77.319999999999993</v>
      </c>
    </row>
    <row r="52" spans="1:12" ht="14.4" x14ac:dyDescent="0.3">
      <c r="A52" s="25">
        <f>A45</f>
        <v>1</v>
      </c>
      <c r="B52" s="12">
        <f>B45</f>
        <v>3</v>
      </c>
      <c r="C52" s="9" t="s">
        <v>25</v>
      </c>
      <c r="D52" s="6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2"/>
      <c r="B53" s="14"/>
      <c r="C53" s="10"/>
      <c r="D53" s="6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2"/>
      <c r="B54" s="14"/>
      <c r="C54" s="10"/>
      <c r="D54" s="6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2"/>
      <c r="B55" s="14"/>
      <c r="C55" s="10"/>
      <c r="D55" s="6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2"/>
      <c r="B56" s="14"/>
      <c r="C56" s="10"/>
      <c r="D56" s="6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2"/>
      <c r="B57" s="14"/>
      <c r="C57" s="10"/>
      <c r="D57" s="6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2"/>
      <c r="B58" s="14"/>
      <c r="C58" s="10"/>
      <c r="D58" s="6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2"/>
      <c r="B59" s="14"/>
      <c r="C59" s="10"/>
      <c r="D59" s="5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2"/>
      <c r="B60" s="14"/>
      <c r="C60" s="10"/>
      <c r="D60" s="5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3"/>
      <c r="B61" s="16"/>
      <c r="C61" s="7"/>
      <c r="D61" s="17" t="s">
        <v>33</v>
      </c>
      <c r="E61" s="8"/>
      <c r="F61" s="18">
        <f>SUM(F52:F60)</f>
        <v>0</v>
      </c>
      <c r="G61" s="18">
        <f t="shared" ref="G61" si="14">SUM(G52:G60)</f>
        <v>0</v>
      </c>
      <c r="H61" s="18">
        <f t="shared" ref="H61" si="15">SUM(H52:H60)</f>
        <v>0</v>
      </c>
      <c r="I61" s="18">
        <f t="shared" ref="I61" si="16">SUM(I52:I60)</f>
        <v>0</v>
      </c>
      <c r="J61" s="18">
        <f t="shared" ref="J61:L61" si="17">SUM(J52:J60)</f>
        <v>0</v>
      </c>
      <c r="K61" s="24"/>
      <c r="L61" s="18">
        <f t="shared" si="17"/>
        <v>0</v>
      </c>
    </row>
    <row r="62" spans="1:12" ht="15.75" customHeight="1" thickBot="1" x14ac:dyDescent="0.3">
      <c r="A62" s="28">
        <f>A45</f>
        <v>1</v>
      </c>
      <c r="B62" s="29">
        <f>B45</f>
        <v>3</v>
      </c>
      <c r="C62" s="69" t="s">
        <v>4</v>
      </c>
      <c r="D62" s="70"/>
      <c r="E62" s="30"/>
      <c r="F62" s="31">
        <f>F51+F61</f>
        <v>670</v>
      </c>
      <c r="G62" s="58">
        <f t="shared" ref="G62" si="18">G51+G61</f>
        <v>31.716666666666665</v>
      </c>
      <c r="H62" s="58">
        <f t="shared" ref="H62" si="19">H51+H61</f>
        <v>22.92</v>
      </c>
      <c r="I62" s="58">
        <f t="shared" ref="I62" si="20">I51+I61</f>
        <v>155.94999999999999</v>
      </c>
      <c r="J62" s="59">
        <f t="shared" ref="J62:L62" si="21">J51+J61</f>
        <v>829.5</v>
      </c>
      <c r="K62" s="31"/>
      <c r="L62" s="31">
        <f t="shared" si="21"/>
        <v>77.319999999999993</v>
      </c>
    </row>
    <row r="63" spans="1:12" ht="14.4" x14ac:dyDescent="0.3">
      <c r="A63" s="19">
        <v>1</v>
      </c>
      <c r="B63" s="20">
        <v>4</v>
      </c>
      <c r="C63" s="21" t="s">
        <v>20</v>
      </c>
      <c r="D63" s="61" t="s">
        <v>21</v>
      </c>
      <c r="E63" s="38" t="s">
        <v>57</v>
      </c>
      <c r="F63" s="39">
        <v>75</v>
      </c>
      <c r="G63" s="39">
        <v>18.75</v>
      </c>
      <c r="H63" s="39">
        <v>10.74</v>
      </c>
      <c r="I63" s="39">
        <v>12.32</v>
      </c>
      <c r="J63" s="39">
        <v>132</v>
      </c>
      <c r="K63" s="40">
        <v>371</v>
      </c>
      <c r="L63" s="39">
        <v>23.15</v>
      </c>
    </row>
    <row r="64" spans="1:12" ht="14.4" x14ac:dyDescent="0.3">
      <c r="A64" s="22"/>
      <c r="B64" s="14"/>
      <c r="C64" s="10"/>
      <c r="D64" s="5" t="s">
        <v>21</v>
      </c>
      <c r="E64" s="41" t="s">
        <v>56</v>
      </c>
      <c r="F64" s="42">
        <v>150</v>
      </c>
      <c r="G64" s="42">
        <v>3.2</v>
      </c>
      <c r="H64" s="42">
        <v>5.6</v>
      </c>
      <c r="I64" s="42">
        <v>22.1</v>
      </c>
      <c r="J64" s="42">
        <v>156</v>
      </c>
      <c r="K64" s="43">
        <v>443</v>
      </c>
      <c r="L64" s="42">
        <v>10.029999999999999</v>
      </c>
    </row>
    <row r="65" spans="1:12" ht="14.4" x14ac:dyDescent="0.3">
      <c r="A65" s="22"/>
      <c r="B65" s="14"/>
      <c r="C65" s="10"/>
      <c r="D65" s="6" t="s">
        <v>22</v>
      </c>
      <c r="E65" s="41" t="s">
        <v>41</v>
      </c>
      <c r="F65" s="42">
        <v>200</v>
      </c>
      <c r="G65" s="42">
        <v>0</v>
      </c>
      <c r="H65" s="42">
        <v>0</v>
      </c>
      <c r="I65" s="42">
        <v>49.9</v>
      </c>
      <c r="J65" s="42">
        <v>60</v>
      </c>
      <c r="K65" s="43">
        <v>434</v>
      </c>
      <c r="L65" s="42">
        <v>1.78</v>
      </c>
    </row>
    <row r="66" spans="1:12" ht="14.4" x14ac:dyDescent="0.3">
      <c r="A66" s="22"/>
      <c r="B66" s="14"/>
      <c r="C66" s="10"/>
      <c r="D66" s="6" t="s">
        <v>23</v>
      </c>
      <c r="E66" s="41" t="s">
        <v>43</v>
      </c>
      <c r="F66" s="42">
        <v>35</v>
      </c>
      <c r="G66" s="42">
        <v>2.4</v>
      </c>
      <c r="H66" s="42">
        <v>0.5</v>
      </c>
      <c r="I66" s="42">
        <v>22.4</v>
      </c>
      <c r="J66" s="42">
        <v>105</v>
      </c>
      <c r="K66" s="43"/>
      <c r="L66" s="42">
        <v>2.39</v>
      </c>
    </row>
    <row r="67" spans="1:12" ht="14.4" x14ac:dyDescent="0.3">
      <c r="A67" s="22"/>
      <c r="B67" s="14"/>
      <c r="C67" s="10"/>
      <c r="D67" s="6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2"/>
      <c r="B68" s="14"/>
      <c r="C68" s="10"/>
      <c r="D68" s="5"/>
      <c r="E68" s="57" t="s">
        <v>67</v>
      </c>
      <c r="F68" s="42">
        <v>100</v>
      </c>
      <c r="G68" s="42">
        <v>0.65</v>
      </c>
      <c r="H68" s="42">
        <v>5.08</v>
      </c>
      <c r="I68" s="42">
        <v>2.76</v>
      </c>
      <c r="J68" s="42">
        <v>100</v>
      </c>
      <c r="K68" s="43">
        <v>45</v>
      </c>
      <c r="L68" s="42">
        <v>35.69</v>
      </c>
    </row>
    <row r="69" spans="1:12" ht="14.4" x14ac:dyDescent="0.3">
      <c r="A69" s="22"/>
      <c r="B69" s="14"/>
      <c r="C69" s="10"/>
      <c r="D69" s="60" t="s">
        <v>23</v>
      </c>
      <c r="E69" s="41" t="s">
        <v>51</v>
      </c>
      <c r="F69" s="42">
        <v>30</v>
      </c>
      <c r="G69" s="42">
        <v>2.5</v>
      </c>
      <c r="H69" s="42">
        <v>0.96</v>
      </c>
      <c r="I69" s="42">
        <v>17.100000000000001</v>
      </c>
      <c r="J69" s="42">
        <v>87</v>
      </c>
      <c r="K69" s="43"/>
      <c r="L69" s="42">
        <v>4.28</v>
      </c>
    </row>
    <row r="70" spans="1:12" ht="14.4" x14ac:dyDescent="0.3">
      <c r="A70" s="23"/>
      <c r="B70" s="16"/>
      <c r="C70" s="7"/>
      <c r="D70" s="17" t="s">
        <v>33</v>
      </c>
      <c r="E70" s="8"/>
      <c r="F70" s="18">
        <f>SUM(F63:F69)</f>
        <v>590</v>
      </c>
      <c r="G70" s="18">
        <f t="shared" ref="G70" si="22">SUM(G63:G69)</f>
        <v>27.499999999999996</v>
      </c>
      <c r="H70" s="18">
        <f t="shared" ref="H70" si="23">SUM(H63:H69)</f>
        <v>22.880000000000003</v>
      </c>
      <c r="I70" s="18">
        <f t="shared" ref="I70" si="24">SUM(I63:I69)</f>
        <v>126.58000000000001</v>
      </c>
      <c r="J70" s="18">
        <f t="shared" ref="J70" si="25">SUM(J63:J69)</f>
        <v>640</v>
      </c>
      <c r="K70" s="24"/>
      <c r="L70" s="18">
        <f>SUM(L63:L69)</f>
        <v>77.319999999999993</v>
      </c>
    </row>
    <row r="71" spans="1:12" ht="14.4" x14ac:dyDescent="0.3">
      <c r="A71" s="25">
        <f>A63</f>
        <v>1</v>
      </c>
      <c r="B71" s="12">
        <f>B63</f>
        <v>4</v>
      </c>
      <c r="C71" s="9" t="s">
        <v>25</v>
      </c>
      <c r="D71" s="6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2"/>
      <c r="B72" s="14"/>
      <c r="C72" s="10"/>
      <c r="D72" s="6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2"/>
      <c r="B73" s="14"/>
      <c r="C73" s="10"/>
      <c r="D73" s="6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2"/>
      <c r="B74" s="14"/>
      <c r="C74" s="10"/>
      <c r="D74" s="6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2"/>
      <c r="B75" s="14"/>
      <c r="C75" s="10"/>
      <c r="D75" s="6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2"/>
      <c r="B76" s="14"/>
      <c r="C76" s="10"/>
      <c r="D76" s="6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2"/>
      <c r="B77" s="14"/>
      <c r="C77" s="10"/>
      <c r="D77" s="6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2"/>
      <c r="B78" s="14"/>
      <c r="C78" s="10"/>
      <c r="D78" s="5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2"/>
      <c r="B79" s="14"/>
      <c r="C79" s="10"/>
      <c r="D79" s="5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3"/>
      <c r="B80" s="16"/>
      <c r="C80" s="7"/>
      <c r="D80" s="17" t="s">
        <v>33</v>
      </c>
      <c r="E80" s="8"/>
      <c r="F80" s="18">
        <f>SUM(F71:F79)</f>
        <v>0</v>
      </c>
      <c r="G80" s="18">
        <f t="shared" ref="G80" si="26">SUM(G71:G79)</f>
        <v>0</v>
      </c>
      <c r="H80" s="18">
        <f t="shared" ref="H80" si="27">SUM(H71:H79)</f>
        <v>0</v>
      </c>
      <c r="I80" s="18">
        <f t="shared" ref="I80" si="28">SUM(I71:I79)</f>
        <v>0</v>
      </c>
      <c r="J80" s="18">
        <f t="shared" ref="J80:L80" si="29">SUM(J71:J79)</f>
        <v>0</v>
      </c>
      <c r="K80" s="24"/>
      <c r="L80" s="18">
        <f t="shared" si="29"/>
        <v>0</v>
      </c>
    </row>
    <row r="81" spans="1:12" ht="15.75" customHeight="1" thickBot="1" x14ac:dyDescent="0.3">
      <c r="A81" s="28">
        <f>A63</f>
        <v>1</v>
      </c>
      <c r="B81" s="29">
        <f>B63</f>
        <v>4</v>
      </c>
      <c r="C81" s="69" t="s">
        <v>4</v>
      </c>
      <c r="D81" s="70"/>
      <c r="E81" s="30"/>
      <c r="F81" s="31">
        <f>F70+F80</f>
        <v>590</v>
      </c>
      <c r="G81" s="31">
        <f t="shared" ref="G81" si="30">G70+G80</f>
        <v>27.499999999999996</v>
      </c>
      <c r="H81" s="31">
        <f t="shared" ref="H81" si="31">H70+H80</f>
        <v>22.880000000000003</v>
      </c>
      <c r="I81" s="31">
        <f t="shared" ref="I81" si="32">I70+I80</f>
        <v>126.58000000000001</v>
      </c>
      <c r="J81" s="31">
        <f t="shared" ref="J81:L81" si="33">J70+J80</f>
        <v>640</v>
      </c>
      <c r="K81" s="31"/>
      <c r="L81" s="31">
        <f t="shared" si="33"/>
        <v>77.319999999999993</v>
      </c>
    </row>
    <row r="82" spans="1:12" ht="14.4" x14ac:dyDescent="0.3">
      <c r="A82" s="19">
        <v>1</v>
      </c>
      <c r="B82" s="20">
        <v>5</v>
      </c>
      <c r="C82" s="21" t="s">
        <v>20</v>
      </c>
      <c r="D82" s="61" t="s">
        <v>21</v>
      </c>
      <c r="E82" s="38" t="s">
        <v>62</v>
      </c>
      <c r="F82" s="39">
        <v>70</v>
      </c>
      <c r="G82" s="39">
        <v>10.99</v>
      </c>
      <c r="H82" s="39">
        <v>9.11</v>
      </c>
      <c r="I82" s="39">
        <v>9.11</v>
      </c>
      <c r="J82" s="39">
        <v>172</v>
      </c>
      <c r="K82" s="40">
        <v>167</v>
      </c>
      <c r="L82" s="39">
        <v>30.89</v>
      </c>
    </row>
    <row r="83" spans="1:12" ht="14.4" x14ac:dyDescent="0.3">
      <c r="A83" s="22"/>
      <c r="B83" s="14"/>
      <c r="C83" s="10"/>
      <c r="D83" s="5" t="s">
        <v>21</v>
      </c>
      <c r="E83" s="41" t="s">
        <v>63</v>
      </c>
      <c r="F83" s="42">
        <v>150</v>
      </c>
      <c r="G83" s="42">
        <v>6.3</v>
      </c>
      <c r="H83" s="42">
        <v>7.65</v>
      </c>
      <c r="I83" s="42">
        <v>52.32</v>
      </c>
      <c r="J83" s="42">
        <v>241</v>
      </c>
      <c r="K83" s="43">
        <v>297</v>
      </c>
      <c r="L83" s="42">
        <v>5.01</v>
      </c>
    </row>
    <row r="84" spans="1:12" ht="14.4" x14ac:dyDescent="0.3">
      <c r="A84" s="22"/>
      <c r="B84" s="14"/>
      <c r="C84" s="10"/>
      <c r="D84" s="6" t="s">
        <v>22</v>
      </c>
      <c r="E84" s="41" t="s">
        <v>41</v>
      </c>
      <c r="F84" s="42">
        <v>200</v>
      </c>
      <c r="G84" s="42">
        <v>0</v>
      </c>
      <c r="H84" s="42">
        <v>0</v>
      </c>
      <c r="I84" s="42">
        <v>49.9</v>
      </c>
      <c r="J84" s="42">
        <v>60</v>
      </c>
      <c r="K84" s="43">
        <v>434</v>
      </c>
      <c r="L84" s="42">
        <v>1.78</v>
      </c>
    </row>
    <row r="85" spans="1:12" ht="14.4" x14ac:dyDescent="0.3">
      <c r="A85" s="22"/>
      <c r="B85" s="14"/>
      <c r="C85" s="10"/>
      <c r="D85" s="6" t="s">
        <v>23</v>
      </c>
      <c r="E85" s="41" t="s">
        <v>43</v>
      </c>
      <c r="F85" s="42">
        <v>35</v>
      </c>
      <c r="G85" s="42">
        <v>2.4</v>
      </c>
      <c r="H85" s="42">
        <v>0.5</v>
      </c>
      <c r="I85" s="42">
        <v>22.4</v>
      </c>
      <c r="J85" s="42">
        <v>105</v>
      </c>
      <c r="K85" s="43"/>
      <c r="L85" s="42">
        <v>2.4700000000000002</v>
      </c>
    </row>
    <row r="86" spans="1:12" ht="14.4" x14ac:dyDescent="0.3">
      <c r="A86" s="22"/>
      <c r="B86" s="14"/>
      <c r="C86" s="10"/>
      <c r="D86" s="6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2"/>
      <c r="B87" s="14"/>
      <c r="C87" s="10"/>
      <c r="D87" s="5"/>
      <c r="E87" s="41" t="s">
        <v>61</v>
      </c>
      <c r="F87" s="42">
        <v>40</v>
      </c>
      <c r="G87" s="54">
        <v>0.53333333333333333</v>
      </c>
      <c r="H87" s="54">
        <v>0.13333333333333333</v>
      </c>
      <c r="I87" s="54">
        <v>1.7333333333333334</v>
      </c>
      <c r="J87" s="56">
        <v>9.3333333333333321</v>
      </c>
      <c r="K87" s="43">
        <v>12</v>
      </c>
      <c r="L87" s="42">
        <v>10.67</v>
      </c>
    </row>
    <row r="88" spans="1:12" ht="14.4" x14ac:dyDescent="0.3">
      <c r="A88" s="22"/>
      <c r="B88" s="14"/>
      <c r="C88" s="10"/>
      <c r="D88" s="5"/>
      <c r="E88" s="41" t="s">
        <v>58</v>
      </c>
      <c r="F88" s="42">
        <v>60</v>
      </c>
      <c r="G88" s="42">
        <v>5.8</v>
      </c>
      <c r="H88" s="42">
        <v>5.3</v>
      </c>
      <c r="I88" s="42">
        <v>14.9</v>
      </c>
      <c r="J88" s="42">
        <v>133</v>
      </c>
      <c r="K88" s="43">
        <v>90</v>
      </c>
      <c r="L88" s="42">
        <v>26.5</v>
      </c>
    </row>
    <row r="89" spans="1:12" ht="14.4" x14ac:dyDescent="0.3">
      <c r="A89" s="23"/>
      <c r="B89" s="16"/>
      <c r="C89" s="7"/>
      <c r="D89" s="17" t="s">
        <v>33</v>
      </c>
      <c r="E89" s="8"/>
      <c r="F89" s="18">
        <f>SUM(F82:F88)</f>
        <v>555</v>
      </c>
      <c r="G89" s="51">
        <f t="shared" ref="G89" si="34">SUM(G82:G88)</f>
        <v>26.023333333333333</v>
      </c>
      <c r="H89" s="51">
        <f t="shared" ref="H89" si="35">SUM(H82:H88)</f>
        <v>22.693333333333332</v>
      </c>
      <c r="I89" s="51">
        <f t="shared" ref="I89" si="36">SUM(I82:I88)</f>
        <v>150.36333333333332</v>
      </c>
      <c r="J89" s="53">
        <f t="shared" ref="J89:L89" si="37">SUM(J82:J88)</f>
        <v>720.33333333333337</v>
      </c>
      <c r="K89" s="24"/>
      <c r="L89" s="18">
        <f t="shared" si="37"/>
        <v>77.319999999999993</v>
      </c>
    </row>
    <row r="90" spans="1:12" ht="14.4" x14ac:dyDescent="0.3">
      <c r="A90" s="25">
        <f>A82</f>
        <v>1</v>
      </c>
      <c r="B90" s="12">
        <f>B82</f>
        <v>5</v>
      </c>
      <c r="C90" s="9" t="s">
        <v>25</v>
      </c>
      <c r="D90" s="6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2"/>
      <c r="B91" s="14"/>
      <c r="C91" s="10"/>
      <c r="D91" s="6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2"/>
      <c r="B92" s="14"/>
      <c r="C92" s="10"/>
      <c r="D92" s="6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2"/>
      <c r="B93" s="14"/>
      <c r="C93" s="10"/>
      <c r="D93" s="6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2"/>
      <c r="B94" s="14"/>
      <c r="C94" s="10"/>
      <c r="D94" s="6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2"/>
      <c r="B95" s="14"/>
      <c r="C95" s="10"/>
      <c r="D95" s="6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2"/>
      <c r="B96" s="14"/>
      <c r="C96" s="10"/>
      <c r="D96" s="6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2"/>
      <c r="B97" s="14"/>
      <c r="C97" s="10"/>
      <c r="D97" s="5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2"/>
      <c r="B98" s="14"/>
      <c r="C98" s="10"/>
      <c r="D98" s="5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3"/>
      <c r="B99" s="16"/>
      <c r="C99" s="7"/>
      <c r="D99" s="17" t="s">
        <v>33</v>
      </c>
      <c r="E99" s="8"/>
      <c r="F99" s="18">
        <f>SUM(F90:F98)</f>
        <v>0</v>
      </c>
      <c r="G99" s="18">
        <f t="shared" ref="G99" si="38">SUM(G90:G98)</f>
        <v>0</v>
      </c>
      <c r="H99" s="18">
        <f t="shared" ref="H99" si="39">SUM(H90:H98)</f>
        <v>0</v>
      </c>
      <c r="I99" s="18">
        <f t="shared" ref="I99" si="40">SUM(I90:I98)</f>
        <v>0</v>
      </c>
      <c r="J99" s="18">
        <f t="shared" ref="J99:L99" si="41">SUM(J90:J98)</f>
        <v>0</v>
      </c>
      <c r="K99" s="24"/>
      <c r="L99" s="18">
        <f t="shared" si="41"/>
        <v>0</v>
      </c>
    </row>
    <row r="100" spans="1:12" ht="15.75" customHeight="1" thickBot="1" x14ac:dyDescent="0.3">
      <c r="A100" s="28">
        <f>A82</f>
        <v>1</v>
      </c>
      <c r="B100" s="29">
        <f>B82</f>
        <v>5</v>
      </c>
      <c r="C100" s="69" t="s">
        <v>4</v>
      </c>
      <c r="D100" s="70"/>
      <c r="E100" s="30"/>
      <c r="F100" s="31">
        <f>F89+F99</f>
        <v>555</v>
      </c>
      <c r="G100" s="58">
        <f t="shared" ref="G100" si="42">G89+G99</f>
        <v>26.023333333333333</v>
      </c>
      <c r="H100" s="58">
        <f t="shared" ref="H100" si="43">H89+H99</f>
        <v>22.693333333333332</v>
      </c>
      <c r="I100" s="58">
        <f t="shared" ref="I100" si="44">I89+I99</f>
        <v>150.36333333333332</v>
      </c>
      <c r="J100" s="59">
        <f t="shared" ref="J100:L100" si="45">J89+J99</f>
        <v>720.33333333333337</v>
      </c>
      <c r="K100" s="31"/>
      <c r="L100" s="31">
        <f t="shared" si="45"/>
        <v>77.319999999999993</v>
      </c>
    </row>
    <row r="101" spans="1:12" ht="14.4" x14ac:dyDescent="0.3">
      <c r="A101" s="19">
        <v>2</v>
      </c>
      <c r="B101" s="20">
        <v>1</v>
      </c>
      <c r="C101" s="21" t="s">
        <v>20</v>
      </c>
      <c r="D101" s="61" t="s">
        <v>21</v>
      </c>
      <c r="E101" s="38" t="s">
        <v>59</v>
      </c>
      <c r="F101" s="39">
        <v>70</v>
      </c>
      <c r="G101" s="39">
        <v>8.82</v>
      </c>
      <c r="H101" s="39">
        <v>9.4499999999999993</v>
      </c>
      <c r="I101" s="39">
        <v>9.74</v>
      </c>
      <c r="J101" s="39">
        <v>160</v>
      </c>
      <c r="K101" s="40">
        <v>161</v>
      </c>
      <c r="L101" s="39">
        <v>35.659999999999997</v>
      </c>
    </row>
    <row r="102" spans="1:12" ht="14.4" x14ac:dyDescent="0.3">
      <c r="A102" s="22"/>
      <c r="B102" s="14"/>
      <c r="C102" s="10"/>
      <c r="D102" s="5" t="s">
        <v>21</v>
      </c>
      <c r="E102" s="41" t="s">
        <v>60</v>
      </c>
      <c r="F102" s="42">
        <v>150</v>
      </c>
      <c r="G102" s="42">
        <v>5.5</v>
      </c>
      <c r="H102" s="42">
        <v>5</v>
      </c>
      <c r="I102" s="42">
        <v>34.9</v>
      </c>
      <c r="J102" s="42">
        <v>210</v>
      </c>
      <c r="K102" s="43">
        <v>447</v>
      </c>
      <c r="L102" s="42">
        <v>5.94</v>
      </c>
    </row>
    <row r="103" spans="1:12" ht="14.4" x14ac:dyDescent="0.3">
      <c r="A103" s="22"/>
      <c r="B103" s="14"/>
      <c r="C103" s="10"/>
      <c r="D103" s="6" t="s">
        <v>22</v>
      </c>
      <c r="E103" s="41" t="s">
        <v>54</v>
      </c>
      <c r="F103" s="42">
        <v>200</v>
      </c>
      <c r="G103" s="42">
        <v>0</v>
      </c>
      <c r="H103" s="42">
        <v>0</v>
      </c>
      <c r="I103" s="42">
        <v>49.9</v>
      </c>
      <c r="J103" s="42">
        <v>60</v>
      </c>
      <c r="K103" s="43">
        <v>382</v>
      </c>
      <c r="L103" s="42">
        <v>5.51</v>
      </c>
    </row>
    <row r="104" spans="1:12" ht="14.4" x14ac:dyDescent="0.3">
      <c r="A104" s="22"/>
      <c r="B104" s="14"/>
      <c r="C104" s="10"/>
      <c r="D104" s="6" t="s">
        <v>23</v>
      </c>
      <c r="E104" s="41" t="s">
        <v>43</v>
      </c>
      <c r="F104" s="42">
        <v>35</v>
      </c>
      <c r="G104" s="42">
        <v>2.4</v>
      </c>
      <c r="H104" s="42">
        <v>0.5</v>
      </c>
      <c r="I104" s="42">
        <v>22.4</v>
      </c>
      <c r="J104" s="42">
        <v>105</v>
      </c>
      <c r="K104" s="43"/>
      <c r="L104" s="42">
        <v>2.13</v>
      </c>
    </row>
    <row r="105" spans="1:12" ht="14.4" x14ac:dyDescent="0.3">
      <c r="A105" s="22"/>
      <c r="B105" s="14"/>
      <c r="C105" s="10"/>
      <c r="D105" s="6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2"/>
      <c r="B106" s="14"/>
      <c r="C106" s="10"/>
      <c r="D106" s="5" t="s">
        <v>23</v>
      </c>
      <c r="E106" s="41" t="s">
        <v>51</v>
      </c>
      <c r="F106" s="42">
        <v>30</v>
      </c>
      <c r="G106" s="42">
        <v>2.5</v>
      </c>
      <c r="H106" s="42">
        <v>0.96</v>
      </c>
      <c r="I106" s="42">
        <v>17.100000000000001</v>
      </c>
      <c r="J106" s="42">
        <v>87</v>
      </c>
      <c r="K106" s="43"/>
      <c r="L106" s="42">
        <v>4.08</v>
      </c>
    </row>
    <row r="107" spans="1:12" ht="14.4" x14ac:dyDescent="0.3">
      <c r="A107" s="22"/>
      <c r="B107" s="14"/>
      <c r="C107" s="10"/>
      <c r="D107" s="5" t="s">
        <v>30</v>
      </c>
      <c r="E107" s="41" t="s">
        <v>45</v>
      </c>
      <c r="F107" s="42">
        <v>200</v>
      </c>
      <c r="G107" s="42">
        <v>1</v>
      </c>
      <c r="H107" s="42">
        <v>0</v>
      </c>
      <c r="I107" s="42">
        <v>20</v>
      </c>
      <c r="J107" s="42">
        <v>92</v>
      </c>
      <c r="K107" s="43"/>
      <c r="L107" s="42">
        <v>24</v>
      </c>
    </row>
    <row r="108" spans="1:12" ht="14.4" x14ac:dyDescent="0.3">
      <c r="A108" s="23"/>
      <c r="B108" s="16"/>
      <c r="C108" s="7"/>
      <c r="D108" s="17" t="s">
        <v>33</v>
      </c>
      <c r="E108" s="8"/>
      <c r="F108" s="18">
        <f>SUM(F101:F107)</f>
        <v>685</v>
      </c>
      <c r="G108" s="18">
        <f>SUM(G101:G107)</f>
        <v>20.22</v>
      </c>
      <c r="H108" s="18">
        <f>SUM(H101:H107)</f>
        <v>15.91</v>
      </c>
      <c r="I108" s="18">
        <f>SUM(I101:I107)</f>
        <v>154.04</v>
      </c>
      <c r="J108" s="18">
        <f>SUM(J101:J107)</f>
        <v>714</v>
      </c>
      <c r="K108" s="24"/>
      <c r="L108" s="18">
        <f>SUM(L101:L107)</f>
        <v>77.319999999999993</v>
      </c>
    </row>
    <row r="109" spans="1:12" ht="14.4" x14ac:dyDescent="0.3">
      <c r="A109" s="25">
        <f>A101</f>
        <v>2</v>
      </c>
      <c r="B109" s="12">
        <f>B101</f>
        <v>1</v>
      </c>
      <c r="C109" s="9" t="s">
        <v>25</v>
      </c>
      <c r="D109" s="6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2"/>
      <c r="B110" s="14"/>
      <c r="C110" s="10"/>
      <c r="D110" s="6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2"/>
      <c r="B111" s="14"/>
      <c r="C111" s="10"/>
      <c r="D111" s="6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2"/>
      <c r="B112" s="14"/>
      <c r="C112" s="10"/>
      <c r="D112" s="6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2"/>
      <c r="B113" s="14"/>
      <c r="C113" s="10"/>
      <c r="D113" s="6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2"/>
      <c r="B114" s="14"/>
      <c r="C114" s="10"/>
      <c r="D114" s="6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2"/>
      <c r="B115" s="14"/>
      <c r="C115" s="10"/>
      <c r="D115" s="6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2"/>
      <c r="B116" s="14"/>
      <c r="C116" s="10"/>
      <c r="D116" s="5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2"/>
      <c r="B117" s="14"/>
      <c r="C117" s="10"/>
      <c r="D117" s="5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3"/>
      <c r="B118" s="16"/>
      <c r="C118" s="7"/>
      <c r="D118" s="17" t="s">
        <v>33</v>
      </c>
      <c r="E118" s="8"/>
      <c r="F118" s="18">
        <f>SUM(F109:F117)</f>
        <v>0</v>
      </c>
      <c r="G118" s="18">
        <f t="shared" ref="G118:J118" si="46">SUM(G109:G117)</f>
        <v>0</v>
      </c>
      <c r="H118" s="18">
        <f t="shared" si="46"/>
        <v>0</v>
      </c>
      <c r="I118" s="18">
        <f t="shared" si="46"/>
        <v>0</v>
      </c>
      <c r="J118" s="18">
        <f t="shared" si="46"/>
        <v>0</v>
      </c>
      <c r="K118" s="24"/>
      <c r="L118" s="18">
        <f t="shared" ref="L118" si="47">SUM(L109:L117)</f>
        <v>0</v>
      </c>
    </row>
    <row r="119" spans="1:12" ht="15" thickBot="1" x14ac:dyDescent="0.3">
      <c r="A119" s="28">
        <f>A101</f>
        <v>2</v>
      </c>
      <c r="B119" s="29">
        <f>B101</f>
        <v>1</v>
      </c>
      <c r="C119" s="69" t="s">
        <v>4</v>
      </c>
      <c r="D119" s="70"/>
      <c r="E119" s="30"/>
      <c r="F119" s="31">
        <f>F108+F118</f>
        <v>685</v>
      </c>
      <c r="G119" s="31">
        <f t="shared" ref="G119" si="48">G108+G118</f>
        <v>20.22</v>
      </c>
      <c r="H119" s="31">
        <f t="shared" ref="H119" si="49">H108+H118</f>
        <v>15.91</v>
      </c>
      <c r="I119" s="31">
        <f t="shared" ref="I119" si="50">I108+I118</f>
        <v>154.04</v>
      </c>
      <c r="J119" s="31">
        <f t="shared" ref="J119:L119" si="51">J108+J118</f>
        <v>714</v>
      </c>
      <c r="K119" s="31"/>
      <c r="L119" s="31">
        <f t="shared" si="51"/>
        <v>77.319999999999993</v>
      </c>
    </row>
    <row r="120" spans="1:12" ht="14.4" x14ac:dyDescent="0.3">
      <c r="A120" s="13">
        <v>2</v>
      </c>
      <c r="B120" s="14">
        <v>2</v>
      </c>
      <c r="C120" s="21" t="s">
        <v>20</v>
      </c>
      <c r="D120" s="61" t="s">
        <v>21</v>
      </c>
      <c r="E120" s="38" t="s">
        <v>64</v>
      </c>
      <c r="F120" s="39">
        <v>200</v>
      </c>
      <c r="G120" s="39">
        <v>25.3</v>
      </c>
      <c r="H120" s="39">
        <v>14.4</v>
      </c>
      <c r="I120" s="39">
        <v>41.5</v>
      </c>
      <c r="J120" s="39">
        <v>312</v>
      </c>
      <c r="K120" s="40">
        <v>492</v>
      </c>
      <c r="L120" s="39">
        <v>30.23</v>
      </c>
    </row>
    <row r="121" spans="1:12" ht="14.4" x14ac:dyDescent="0.3">
      <c r="A121" s="13"/>
      <c r="B121" s="14"/>
      <c r="C121" s="10"/>
      <c r="D121" s="5"/>
      <c r="E121" s="41" t="s">
        <v>65</v>
      </c>
      <c r="F121" s="42">
        <v>150</v>
      </c>
      <c r="G121" s="42">
        <v>1.3</v>
      </c>
      <c r="H121" s="42">
        <v>10.1</v>
      </c>
      <c r="I121" s="42">
        <v>7.5</v>
      </c>
      <c r="J121" s="42">
        <v>127</v>
      </c>
      <c r="K121" s="43">
        <v>71</v>
      </c>
      <c r="L121" s="42">
        <v>19.55</v>
      </c>
    </row>
    <row r="122" spans="1:12" ht="14.4" x14ac:dyDescent="0.3">
      <c r="A122" s="13"/>
      <c r="B122" s="14"/>
      <c r="C122" s="10"/>
      <c r="D122" s="6" t="s">
        <v>22</v>
      </c>
      <c r="E122" s="41" t="s">
        <v>41</v>
      </c>
      <c r="F122" s="42">
        <v>200</v>
      </c>
      <c r="G122" s="42">
        <v>0</v>
      </c>
      <c r="H122" s="42">
        <v>0</v>
      </c>
      <c r="I122" s="42">
        <v>49.9</v>
      </c>
      <c r="J122" s="42">
        <v>60</v>
      </c>
      <c r="K122" s="43">
        <v>434</v>
      </c>
      <c r="L122" s="42">
        <v>2.2799999999999998</v>
      </c>
    </row>
    <row r="123" spans="1:12" ht="14.4" x14ac:dyDescent="0.3">
      <c r="A123" s="13"/>
      <c r="B123" s="14"/>
      <c r="C123" s="10"/>
      <c r="D123" s="6" t="s">
        <v>23</v>
      </c>
      <c r="E123" s="41" t="s">
        <v>43</v>
      </c>
      <c r="F123" s="42">
        <v>35</v>
      </c>
      <c r="G123" s="42">
        <v>2.4</v>
      </c>
      <c r="H123" s="42">
        <v>0.5</v>
      </c>
      <c r="I123" s="42">
        <v>22.4</v>
      </c>
      <c r="J123" s="42">
        <v>105</v>
      </c>
      <c r="K123" s="43"/>
      <c r="L123" s="42">
        <v>2.36</v>
      </c>
    </row>
    <row r="124" spans="1:12" ht="14.4" x14ac:dyDescent="0.3">
      <c r="A124" s="13"/>
      <c r="B124" s="14"/>
      <c r="C124" s="10"/>
      <c r="D124" s="6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3"/>
      <c r="B125" s="14"/>
      <c r="C125" s="10"/>
      <c r="D125" s="60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3"/>
      <c r="B126" s="14"/>
      <c r="C126" s="10"/>
      <c r="D126" s="5" t="s">
        <v>30</v>
      </c>
      <c r="E126" s="41" t="s">
        <v>45</v>
      </c>
      <c r="F126" s="42">
        <v>200</v>
      </c>
      <c r="G126" s="42">
        <v>1</v>
      </c>
      <c r="H126" s="42">
        <v>0</v>
      </c>
      <c r="I126" s="42">
        <v>20</v>
      </c>
      <c r="J126" s="42">
        <v>92</v>
      </c>
      <c r="K126" s="43"/>
      <c r="L126" s="42">
        <v>22.9</v>
      </c>
    </row>
    <row r="127" spans="1:12" ht="14.4" x14ac:dyDescent="0.3">
      <c r="A127" s="15"/>
      <c r="B127" s="16"/>
      <c r="C127" s="7"/>
      <c r="D127" s="17" t="s">
        <v>33</v>
      </c>
      <c r="E127" s="8"/>
      <c r="F127" s="18">
        <f>SUM(F120:F126)</f>
        <v>785</v>
      </c>
      <c r="G127" s="18">
        <f t="shared" ref="G127:J127" si="52">SUM(G120:G126)</f>
        <v>30</v>
      </c>
      <c r="H127" s="18">
        <f t="shared" si="52"/>
        <v>25</v>
      </c>
      <c r="I127" s="18">
        <f t="shared" si="52"/>
        <v>141.30000000000001</v>
      </c>
      <c r="J127" s="18">
        <f t="shared" si="52"/>
        <v>696</v>
      </c>
      <c r="K127" s="24"/>
      <c r="L127" s="18">
        <f t="shared" ref="L127" si="53">SUM(L120:L126)</f>
        <v>77.319999999999993</v>
      </c>
    </row>
    <row r="128" spans="1:12" ht="14.4" x14ac:dyDescent="0.3">
      <c r="A128" s="12">
        <f>A120</f>
        <v>2</v>
      </c>
      <c r="B128" s="12">
        <f>B120</f>
        <v>2</v>
      </c>
      <c r="C128" s="9" t="s">
        <v>25</v>
      </c>
      <c r="D128" s="6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3"/>
      <c r="B129" s="14"/>
      <c r="C129" s="10"/>
      <c r="D129" s="6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3"/>
      <c r="B130" s="14"/>
      <c r="C130" s="10"/>
      <c r="D130" s="6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3"/>
      <c r="B131" s="14"/>
      <c r="C131" s="10"/>
      <c r="D131" s="6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3"/>
      <c r="B132" s="14"/>
      <c r="C132" s="10"/>
      <c r="D132" s="6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3"/>
      <c r="B133" s="14"/>
      <c r="C133" s="10"/>
      <c r="D133" s="6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3"/>
      <c r="B134" s="14"/>
      <c r="C134" s="10"/>
      <c r="D134" s="6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3"/>
      <c r="B135" s="14"/>
      <c r="C135" s="10"/>
      <c r="D135" s="5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3"/>
      <c r="B136" s="14"/>
      <c r="C136" s="10"/>
      <c r="D136" s="5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5"/>
      <c r="B137" s="16"/>
      <c r="C137" s="7"/>
      <c r="D137" s="17" t="s">
        <v>33</v>
      </c>
      <c r="E137" s="8"/>
      <c r="F137" s="18">
        <f>SUM(F128:F136)</f>
        <v>0</v>
      </c>
      <c r="G137" s="18">
        <f t="shared" ref="G137:J137" si="54">SUM(G128:G136)</f>
        <v>0</v>
      </c>
      <c r="H137" s="18">
        <f t="shared" si="54"/>
        <v>0</v>
      </c>
      <c r="I137" s="18">
        <f t="shared" si="54"/>
        <v>0</v>
      </c>
      <c r="J137" s="18">
        <f t="shared" si="54"/>
        <v>0</v>
      </c>
      <c r="K137" s="24"/>
      <c r="L137" s="18">
        <f t="shared" ref="L137" si="55">SUM(L128:L136)</f>
        <v>0</v>
      </c>
    </row>
    <row r="138" spans="1:12" ht="15" thickBot="1" x14ac:dyDescent="0.3">
      <c r="A138" s="32">
        <f>A120</f>
        <v>2</v>
      </c>
      <c r="B138" s="32">
        <f>B120</f>
        <v>2</v>
      </c>
      <c r="C138" s="69" t="s">
        <v>4</v>
      </c>
      <c r="D138" s="70"/>
      <c r="E138" s="30"/>
      <c r="F138" s="31">
        <f>F127+F137</f>
        <v>785</v>
      </c>
      <c r="G138" s="31">
        <f t="shared" ref="G138" si="56">G127+G137</f>
        <v>30</v>
      </c>
      <c r="H138" s="31">
        <f t="shared" ref="H138" si="57">H127+H137</f>
        <v>25</v>
      </c>
      <c r="I138" s="31">
        <f t="shared" ref="I138" si="58">I127+I137</f>
        <v>141.30000000000001</v>
      </c>
      <c r="J138" s="31">
        <f t="shared" ref="J138:L138" si="59">J127+J137</f>
        <v>696</v>
      </c>
      <c r="K138" s="31"/>
      <c r="L138" s="31">
        <f t="shared" si="59"/>
        <v>77.319999999999993</v>
      </c>
    </row>
    <row r="139" spans="1:12" ht="14.4" x14ac:dyDescent="0.3">
      <c r="A139" s="19">
        <v>2</v>
      </c>
      <c r="B139" s="20">
        <v>3</v>
      </c>
      <c r="C139" s="21" t="s">
        <v>20</v>
      </c>
      <c r="D139" s="61" t="s">
        <v>21</v>
      </c>
      <c r="E139" s="38" t="s">
        <v>66</v>
      </c>
      <c r="F139" s="39">
        <v>75</v>
      </c>
      <c r="G139" s="39">
        <v>18.75</v>
      </c>
      <c r="H139" s="39">
        <v>10.74</v>
      </c>
      <c r="I139" s="39">
        <v>12.32</v>
      </c>
      <c r="J139" s="39">
        <v>222</v>
      </c>
      <c r="K139" s="40">
        <v>205</v>
      </c>
      <c r="L139" s="39">
        <v>27.69</v>
      </c>
    </row>
    <row r="140" spans="1:12" ht="14.4" x14ac:dyDescent="0.3">
      <c r="A140" s="22"/>
      <c r="B140" s="14"/>
      <c r="C140" s="10"/>
      <c r="D140" s="5" t="s">
        <v>21</v>
      </c>
      <c r="E140" s="41" t="s">
        <v>39</v>
      </c>
      <c r="F140" s="42">
        <v>150</v>
      </c>
      <c r="G140" s="42">
        <v>5.83</v>
      </c>
      <c r="H140" s="42">
        <v>4.41</v>
      </c>
      <c r="I140" s="42">
        <v>28.7</v>
      </c>
      <c r="J140" s="42">
        <v>181</v>
      </c>
      <c r="K140" s="43">
        <v>445</v>
      </c>
      <c r="L140" s="42">
        <v>5.89</v>
      </c>
    </row>
    <row r="141" spans="1:12" ht="14.4" x14ac:dyDescent="0.3">
      <c r="A141" s="22"/>
      <c r="B141" s="14"/>
      <c r="C141" s="10"/>
      <c r="D141" s="6" t="s">
        <v>22</v>
      </c>
      <c r="E141" s="41" t="s">
        <v>41</v>
      </c>
      <c r="F141" s="42">
        <v>200</v>
      </c>
      <c r="G141" s="42">
        <v>0</v>
      </c>
      <c r="H141" s="42">
        <v>0</v>
      </c>
      <c r="I141" s="42">
        <v>49.9</v>
      </c>
      <c r="J141" s="42">
        <v>60</v>
      </c>
      <c r="K141" s="43">
        <v>434</v>
      </c>
      <c r="L141" s="42">
        <v>1.78</v>
      </c>
    </row>
    <row r="142" spans="1:12" ht="15.75" customHeight="1" x14ac:dyDescent="0.3">
      <c r="A142" s="22"/>
      <c r="B142" s="14"/>
      <c r="C142" s="10"/>
      <c r="D142" s="6" t="s">
        <v>23</v>
      </c>
      <c r="E142" s="41" t="s">
        <v>43</v>
      </c>
      <c r="F142" s="42">
        <v>35</v>
      </c>
      <c r="G142" s="42">
        <v>2.4</v>
      </c>
      <c r="H142" s="42">
        <v>0.5</v>
      </c>
      <c r="I142" s="42">
        <v>22.4</v>
      </c>
      <c r="J142" s="42">
        <v>105</v>
      </c>
      <c r="K142" s="43"/>
      <c r="L142" s="42">
        <v>2.4700000000000002</v>
      </c>
    </row>
    <row r="143" spans="1:12" ht="14.4" x14ac:dyDescent="0.3">
      <c r="A143" s="22"/>
      <c r="B143" s="14"/>
      <c r="C143" s="10"/>
      <c r="D143" s="6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2"/>
      <c r="B144" s="14"/>
      <c r="C144" s="10"/>
      <c r="D144" s="5"/>
      <c r="E144" s="41" t="s">
        <v>58</v>
      </c>
      <c r="F144" s="62">
        <v>60</v>
      </c>
      <c r="G144" s="42">
        <v>5.8</v>
      </c>
      <c r="H144" s="42">
        <v>5.3</v>
      </c>
      <c r="I144" s="42">
        <v>14.9</v>
      </c>
      <c r="J144" s="42">
        <v>133</v>
      </c>
      <c r="K144" s="43">
        <v>90</v>
      </c>
      <c r="L144" s="42">
        <v>23.03</v>
      </c>
    </row>
    <row r="145" spans="1:12" ht="14.4" x14ac:dyDescent="0.3">
      <c r="A145" s="22"/>
      <c r="B145" s="14"/>
      <c r="C145" s="10"/>
      <c r="D145" s="5"/>
      <c r="E145" s="41" t="s">
        <v>52</v>
      </c>
      <c r="F145" s="42">
        <v>50</v>
      </c>
      <c r="G145" s="42">
        <v>0.6</v>
      </c>
      <c r="H145" s="42">
        <v>0.1</v>
      </c>
      <c r="I145" s="42">
        <v>1.9</v>
      </c>
      <c r="J145" s="42">
        <v>12</v>
      </c>
      <c r="K145" s="43">
        <v>14</v>
      </c>
      <c r="L145" s="42">
        <v>16.47</v>
      </c>
    </row>
    <row r="146" spans="1:12" ht="14.4" x14ac:dyDescent="0.3">
      <c r="A146" s="23"/>
      <c r="B146" s="16"/>
      <c r="C146" s="7"/>
      <c r="D146" s="17" t="s">
        <v>33</v>
      </c>
      <c r="E146" s="8"/>
      <c r="F146" s="18">
        <f>SUM(F139:F145)</f>
        <v>570</v>
      </c>
      <c r="G146" s="18">
        <f t="shared" ref="G146:J146" si="60">SUM(G139:G145)</f>
        <v>33.379999999999995</v>
      </c>
      <c r="H146" s="18">
        <f t="shared" si="60"/>
        <v>21.05</v>
      </c>
      <c r="I146" s="18">
        <f t="shared" si="60"/>
        <v>130.12</v>
      </c>
      <c r="J146" s="18">
        <f t="shared" si="60"/>
        <v>713</v>
      </c>
      <c r="K146" s="24"/>
      <c r="L146" s="18">
        <f t="shared" ref="L146" si="61">SUM(L139:L145)</f>
        <v>77.33</v>
      </c>
    </row>
    <row r="147" spans="1:12" ht="14.4" x14ac:dyDescent="0.3">
      <c r="A147" s="25">
        <f>A139</f>
        <v>2</v>
      </c>
      <c r="B147" s="12">
        <f>B139</f>
        <v>3</v>
      </c>
      <c r="C147" s="9" t="s">
        <v>25</v>
      </c>
      <c r="D147" s="6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2"/>
      <c r="B148" s="14"/>
      <c r="C148" s="10"/>
      <c r="D148" s="6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2"/>
      <c r="B149" s="14"/>
      <c r="C149" s="10"/>
      <c r="D149" s="6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2"/>
      <c r="B150" s="14"/>
      <c r="C150" s="10"/>
      <c r="D150" s="6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2"/>
      <c r="B151" s="14"/>
      <c r="C151" s="10"/>
      <c r="D151" s="6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2"/>
      <c r="B152" s="14"/>
      <c r="C152" s="10"/>
      <c r="D152" s="6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2"/>
      <c r="B153" s="14"/>
      <c r="C153" s="10"/>
      <c r="D153" s="6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2"/>
      <c r="B154" s="14"/>
      <c r="C154" s="10"/>
      <c r="D154" s="5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2"/>
      <c r="B155" s="14"/>
      <c r="C155" s="10"/>
      <c r="D155" s="5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3"/>
      <c r="B156" s="16"/>
      <c r="C156" s="7"/>
      <c r="D156" s="17" t="s">
        <v>33</v>
      </c>
      <c r="E156" s="8"/>
      <c r="F156" s="18">
        <f>SUM(F147:F155)</f>
        <v>0</v>
      </c>
      <c r="G156" s="18">
        <f t="shared" ref="G156:J156" si="62">SUM(G147:G155)</f>
        <v>0</v>
      </c>
      <c r="H156" s="18">
        <f t="shared" si="62"/>
        <v>0</v>
      </c>
      <c r="I156" s="18">
        <f t="shared" si="62"/>
        <v>0</v>
      </c>
      <c r="J156" s="18">
        <f t="shared" si="62"/>
        <v>0</v>
      </c>
      <c r="K156" s="24"/>
      <c r="L156" s="18">
        <f t="shared" ref="L156" si="63">SUM(L147:L155)</f>
        <v>0</v>
      </c>
    </row>
    <row r="157" spans="1:12" ht="15" thickBot="1" x14ac:dyDescent="0.3">
      <c r="A157" s="28">
        <f>A139</f>
        <v>2</v>
      </c>
      <c r="B157" s="29">
        <f>B139</f>
        <v>3</v>
      </c>
      <c r="C157" s="69" t="s">
        <v>4</v>
      </c>
      <c r="D157" s="70"/>
      <c r="E157" s="30"/>
      <c r="F157" s="31">
        <f>F146+F156</f>
        <v>570</v>
      </c>
      <c r="G157" s="31">
        <f t="shared" ref="G157" si="64">G146+G156</f>
        <v>33.379999999999995</v>
      </c>
      <c r="H157" s="31">
        <f t="shared" ref="H157" si="65">H146+H156</f>
        <v>21.05</v>
      </c>
      <c r="I157" s="31">
        <f t="shared" ref="I157" si="66">I146+I156</f>
        <v>130.12</v>
      </c>
      <c r="J157" s="31">
        <f t="shared" ref="J157:L157" si="67">J146+J156</f>
        <v>713</v>
      </c>
      <c r="K157" s="31"/>
      <c r="L157" s="31">
        <f t="shared" si="67"/>
        <v>77.33</v>
      </c>
    </row>
    <row r="158" spans="1:12" ht="14.4" x14ac:dyDescent="0.3">
      <c r="A158" s="19">
        <v>2</v>
      </c>
      <c r="B158" s="20">
        <v>4</v>
      </c>
      <c r="C158" s="21" t="s">
        <v>20</v>
      </c>
      <c r="D158" s="61" t="s">
        <v>21</v>
      </c>
      <c r="E158" s="38" t="s">
        <v>57</v>
      </c>
      <c r="F158" s="39">
        <v>75</v>
      </c>
      <c r="G158" s="39">
        <v>18.75</v>
      </c>
      <c r="H158" s="39">
        <v>10.74</v>
      </c>
      <c r="I158" s="39">
        <v>12.32</v>
      </c>
      <c r="J158" s="39">
        <v>132</v>
      </c>
      <c r="K158" s="40">
        <v>371</v>
      </c>
      <c r="L158" s="39">
        <v>21.46</v>
      </c>
    </row>
    <row r="159" spans="1:12" ht="14.4" x14ac:dyDescent="0.3">
      <c r="A159" s="22"/>
      <c r="B159" s="14"/>
      <c r="C159" s="10"/>
      <c r="D159" s="5" t="s">
        <v>21</v>
      </c>
      <c r="E159" s="57" t="s">
        <v>68</v>
      </c>
      <c r="F159" s="42">
        <v>150</v>
      </c>
      <c r="G159" s="42">
        <v>5.5</v>
      </c>
      <c r="H159" s="42">
        <v>5</v>
      </c>
      <c r="I159" s="42">
        <v>34.9</v>
      </c>
      <c r="J159" s="42">
        <v>210</v>
      </c>
      <c r="K159" s="43">
        <v>447</v>
      </c>
      <c r="L159" s="42">
        <v>6.22</v>
      </c>
    </row>
    <row r="160" spans="1:12" ht="14.4" x14ac:dyDescent="0.3">
      <c r="A160" s="22"/>
      <c r="B160" s="14"/>
      <c r="C160" s="10"/>
      <c r="D160" s="6" t="s">
        <v>22</v>
      </c>
      <c r="E160" s="41" t="s">
        <v>41</v>
      </c>
      <c r="F160" s="42">
        <v>200</v>
      </c>
      <c r="G160" s="42">
        <v>0</v>
      </c>
      <c r="H160" s="42">
        <v>0</v>
      </c>
      <c r="I160" s="42">
        <v>49.9</v>
      </c>
      <c r="J160" s="42">
        <v>60</v>
      </c>
      <c r="K160" s="43">
        <v>434</v>
      </c>
      <c r="L160" s="42">
        <v>1.78</v>
      </c>
    </row>
    <row r="161" spans="1:12" ht="14.4" x14ac:dyDescent="0.3">
      <c r="A161" s="22"/>
      <c r="B161" s="14"/>
      <c r="C161" s="10"/>
      <c r="D161" s="6" t="s">
        <v>23</v>
      </c>
      <c r="E161" s="41" t="s">
        <v>43</v>
      </c>
      <c r="F161" s="42">
        <v>35</v>
      </c>
      <c r="G161" s="42">
        <v>2.4</v>
      </c>
      <c r="H161" s="42">
        <v>0.5</v>
      </c>
      <c r="I161" s="42">
        <v>22.4</v>
      </c>
      <c r="J161" s="42">
        <v>105</v>
      </c>
      <c r="K161" s="43"/>
      <c r="L161" s="42">
        <v>2.4700000000000002</v>
      </c>
    </row>
    <row r="162" spans="1:12" ht="14.4" x14ac:dyDescent="0.3">
      <c r="A162" s="22"/>
      <c r="B162" s="14"/>
      <c r="C162" s="10"/>
      <c r="D162" s="6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2"/>
      <c r="B163" s="14"/>
      <c r="C163" s="10"/>
      <c r="D163" s="5" t="s">
        <v>30</v>
      </c>
      <c r="E163" s="41" t="s">
        <v>45</v>
      </c>
      <c r="F163" s="42">
        <v>200</v>
      </c>
      <c r="G163" s="42">
        <v>1</v>
      </c>
      <c r="H163" s="42">
        <v>0</v>
      </c>
      <c r="I163" s="42">
        <v>20</v>
      </c>
      <c r="J163" s="42">
        <v>92</v>
      </c>
      <c r="K163" s="43"/>
      <c r="L163" s="42">
        <v>22.9</v>
      </c>
    </row>
    <row r="164" spans="1:12" ht="14.4" x14ac:dyDescent="0.3">
      <c r="A164" s="22"/>
      <c r="B164" s="14"/>
      <c r="C164" s="10"/>
      <c r="D164" s="5"/>
      <c r="E164" s="41" t="s">
        <v>61</v>
      </c>
      <c r="F164" s="42">
        <v>30</v>
      </c>
      <c r="G164" s="42">
        <v>0.4</v>
      </c>
      <c r="H164" s="42">
        <v>0.1</v>
      </c>
      <c r="I164" s="42">
        <v>1.3</v>
      </c>
      <c r="J164" s="42">
        <v>7</v>
      </c>
      <c r="K164" s="43">
        <v>12</v>
      </c>
      <c r="L164" s="42">
        <v>6.53</v>
      </c>
    </row>
    <row r="165" spans="1:12" ht="14.4" x14ac:dyDescent="0.3">
      <c r="A165" s="22"/>
      <c r="B165" s="14"/>
      <c r="C165" s="10"/>
      <c r="D165" s="5"/>
      <c r="E165" s="41" t="s">
        <v>69</v>
      </c>
      <c r="F165" s="42">
        <v>75</v>
      </c>
      <c r="G165" s="42">
        <v>2.5</v>
      </c>
      <c r="H165" s="42">
        <v>0.96</v>
      </c>
      <c r="I165" s="42">
        <v>17.100000000000001</v>
      </c>
      <c r="J165" s="42">
        <v>87</v>
      </c>
      <c r="K165" s="43"/>
      <c r="L165" s="42">
        <v>15.96</v>
      </c>
    </row>
    <row r="166" spans="1:12" ht="14.4" x14ac:dyDescent="0.3">
      <c r="A166" s="23"/>
      <c r="B166" s="16"/>
      <c r="C166" s="7"/>
      <c r="D166" s="17" t="s">
        <v>33</v>
      </c>
      <c r="E166" s="8"/>
      <c r="F166" s="18">
        <f>SUM(F158:F165)</f>
        <v>765</v>
      </c>
      <c r="G166" s="18">
        <f t="shared" ref="G166:J166" si="68">SUM(G158:G165)</f>
        <v>30.549999999999997</v>
      </c>
      <c r="H166" s="18">
        <f t="shared" si="68"/>
        <v>17.300000000000004</v>
      </c>
      <c r="I166" s="18">
        <f t="shared" si="68"/>
        <v>157.92000000000002</v>
      </c>
      <c r="J166" s="18">
        <f t="shared" si="68"/>
        <v>693</v>
      </c>
      <c r="K166" s="24"/>
      <c r="L166" s="18">
        <f t="shared" ref="L166" si="69">SUM(L158:L165)</f>
        <v>77.319999999999993</v>
      </c>
    </row>
    <row r="167" spans="1:12" ht="14.4" x14ac:dyDescent="0.3">
      <c r="A167" s="25">
        <f>A158</f>
        <v>2</v>
      </c>
      <c r="B167" s="12">
        <f>B158</f>
        <v>4</v>
      </c>
      <c r="C167" s="9" t="s">
        <v>25</v>
      </c>
      <c r="D167" s="6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2"/>
      <c r="B168" s="14"/>
      <c r="C168" s="10"/>
      <c r="D168" s="6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2"/>
      <c r="B169" s="14"/>
      <c r="C169" s="10"/>
      <c r="D169" s="6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2"/>
      <c r="B170" s="14"/>
      <c r="C170" s="10"/>
      <c r="D170" s="6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2"/>
      <c r="B171" s="14"/>
      <c r="C171" s="10"/>
      <c r="D171" s="6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2"/>
      <c r="B172" s="14"/>
      <c r="C172" s="10"/>
      <c r="D172" s="6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2"/>
      <c r="B173" s="14"/>
      <c r="C173" s="10"/>
      <c r="D173" s="6" t="s">
        <v>32</v>
      </c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2"/>
      <c r="B174" s="14"/>
      <c r="C174" s="10"/>
      <c r="D174" s="5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2"/>
      <c r="B175" s="14"/>
      <c r="C175" s="10"/>
      <c r="D175" s="5"/>
      <c r="E175" s="41"/>
      <c r="F175" s="42"/>
      <c r="G175" s="42"/>
      <c r="H175" s="42"/>
      <c r="I175" s="42"/>
      <c r="J175" s="42"/>
      <c r="K175" s="43"/>
      <c r="L175" s="42"/>
    </row>
    <row r="176" spans="1:12" ht="14.4" x14ac:dyDescent="0.3">
      <c r="A176" s="23"/>
      <c r="B176" s="16"/>
      <c r="C176" s="7"/>
      <c r="D176" s="17" t="s">
        <v>33</v>
      </c>
      <c r="E176" s="8"/>
      <c r="F176" s="18">
        <f>SUM(F167:F175)</f>
        <v>0</v>
      </c>
      <c r="G176" s="18">
        <f t="shared" ref="G176:J176" si="70">SUM(G167:G175)</f>
        <v>0</v>
      </c>
      <c r="H176" s="18">
        <f t="shared" si="70"/>
        <v>0</v>
      </c>
      <c r="I176" s="18">
        <f t="shared" si="70"/>
        <v>0</v>
      </c>
      <c r="J176" s="18">
        <f t="shared" si="70"/>
        <v>0</v>
      </c>
      <c r="K176" s="24"/>
      <c r="L176" s="18">
        <f t="shared" ref="L176" si="71">SUM(L167:L175)</f>
        <v>0</v>
      </c>
    </row>
    <row r="177" spans="1:12" ht="15" thickBot="1" x14ac:dyDescent="0.3">
      <c r="A177" s="28">
        <f>A158</f>
        <v>2</v>
      </c>
      <c r="B177" s="29">
        <f>B158</f>
        <v>4</v>
      </c>
      <c r="C177" s="69" t="s">
        <v>4</v>
      </c>
      <c r="D177" s="70"/>
      <c r="E177" s="30"/>
      <c r="F177" s="31">
        <f>F166+F176</f>
        <v>765</v>
      </c>
      <c r="G177" s="31">
        <f t="shared" ref="G177" si="72">G166+G176</f>
        <v>30.549999999999997</v>
      </c>
      <c r="H177" s="31">
        <f t="shared" ref="H177" si="73">H166+H176</f>
        <v>17.300000000000004</v>
      </c>
      <c r="I177" s="31">
        <f t="shared" ref="I177" si="74">I166+I176</f>
        <v>157.92000000000002</v>
      </c>
      <c r="J177" s="31">
        <f t="shared" ref="J177:L177" si="75">J166+J176</f>
        <v>693</v>
      </c>
      <c r="K177" s="31"/>
      <c r="L177" s="31">
        <f t="shared" si="75"/>
        <v>77.319999999999993</v>
      </c>
    </row>
    <row r="178" spans="1:12" ht="14.4" x14ac:dyDescent="0.3">
      <c r="A178" s="19">
        <v>2</v>
      </c>
      <c r="B178" s="20">
        <v>5</v>
      </c>
      <c r="C178" s="21" t="s">
        <v>20</v>
      </c>
      <c r="D178" s="61" t="s">
        <v>21</v>
      </c>
      <c r="E178" s="63" t="s">
        <v>70</v>
      </c>
      <c r="F178" s="39">
        <v>200</v>
      </c>
      <c r="G178" s="39">
        <v>4.8</v>
      </c>
      <c r="H178" s="39">
        <v>11.3</v>
      </c>
      <c r="I178" s="39">
        <v>35.700000000000003</v>
      </c>
      <c r="J178" s="39">
        <v>269</v>
      </c>
      <c r="K178" s="40">
        <v>186</v>
      </c>
      <c r="L178" s="39">
        <v>30.56</v>
      </c>
    </row>
    <row r="179" spans="1:12" ht="14.4" x14ac:dyDescent="0.3">
      <c r="A179" s="22"/>
      <c r="B179" s="14"/>
      <c r="C179" s="10"/>
      <c r="D179" s="5"/>
      <c r="E179" s="41" t="s">
        <v>61</v>
      </c>
      <c r="F179" s="42">
        <v>40</v>
      </c>
      <c r="G179" s="54">
        <v>0.53333333333333333</v>
      </c>
      <c r="H179" s="54">
        <v>0.13333333333333333</v>
      </c>
      <c r="I179" s="54">
        <v>1.7333333333333334</v>
      </c>
      <c r="J179" s="56">
        <v>9.3333333333333321</v>
      </c>
      <c r="K179" s="43">
        <v>12</v>
      </c>
      <c r="L179" s="42">
        <v>12.91</v>
      </c>
    </row>
    <row r="180" spans="1:12" ht="14.4" x14ac:dyDescent="0.3">
      <c r="A180" s="22"/>
      <c r="B180" s="14"/>
      <c r="C180" s="10"/>
      <c r="D180" s="6" t="s">
        <v>22</v>
      </c>
      <c r="E180" s="41" t="s">
        <v>54</v>
      </c>
      <c r="F180" s="42">
        <v>200</v>
      </c>
      <c r="G180" s="42">
        <v>0</v>
      </c>
      <c r="H180" s="42">
        <v>0</v>
      </c>
      <c r="I180" s="42">
        <v>49.9</v>
      </c>
      <c r="J180" s="42">
        <v>60</v>
      </c>
      <c r="K180" s="43">
        <v>382</v>
      </c>
      <c r="L180" s="42">
        <v>5.71</v>
      </c>
    </row>
    <row r="181" spans="1:12" ht="14.4" x14ac:dyDescent="0.3">
      <c r="A181" s="22"/>
      <c r="B181" s="14"/>
      <c r="C181" s="10"/>
      <c r="D181" s="6" t="s">
        <v>23</v>
      </c>
      <c r="E181" s="41" t="s">
        <v>43</v>
      </c>
      <c r="F181" s="42">
        <v>30</v>
      </c>
      <c r="G181" s="55">
        <v>2.0571428571428569</v>
      </c>
      <c r="H181" s="55">
        <v>0.42857142857142855</v>
      </c>
      <c r="I181" s="55">
        <v>19.2</v>
      </c>
      <c r="J181" s="42">
        <v>90</v>
      </c>
      <c r="K181" s="43"/>
      <c r="L181" s="42">
        <v>2.5499999999999998</v>
      </c>
    </row>
    <row r="182" spans="1:12" ht="14.4" x14ac:dyDescent="0.3">
      <c r="A182" s="22"/>
      <c r="B182" s="14"/>
      <c r="C182" s="10"/>
      <c r="D182" s="6" t="s">
        <v>24</v>
      </c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2"/>
      <c r="B183" s="14"/>
      <c r="C183" s="10"/>
      <c r="D183" s="5"/>
      <c r="E183" s="41" t="s">
        <v>58</v>
      </c>
      <c r="F183" s="62">
        <v>60</v>
      </c>
      <c r="G183" s="42">
        <v>5.8</v>
      </c>
      <c r="H183" s="42">
        <v>5.3</v>
      </c>
      <c r="I183" s="42">
        <v>14.9</v>
      </c>
      <c r="J183" s="42">
        <v>133</v>
      </c>
      <c r="K183" s="43">
        <v>90</v>
      </c>
      <c r="L183" s="42">
        <v>25.59</v>
      </c>
    </row>
    <row r="184" spans="1:12" ht="14.4" x14ac:dyDescent="0.3">
      <c r="A184" s="22"/>
      <c r="B184" s="14"/>
      <c r="C184" s="10"/>
      <c r="D184" s="5"/>
      <c r="E184" s="41"/>
      <c r="F184" s="42"/>
      <c r="G184" s="42"/>
      <c r="H184" s="42"/>
      <c r="I184" s="42"/>
      <c r="J184" s="42"/>
      <c r="K184" s="43"/>
      <c r="L184" s="42"/>
    </row>
    <row r="185" spans="1:12" ht="15.75" customHeight="1" x14ac:dyDescent="0.3">
      <c r="A185" s="23"/>
      <c r="B185" s="16"/>
      <c r="C185" s="7"/>
      <c r="D185" s="17" t="s">
        <v>33</v>
      </c>
      <c r="E185" s="8"/>
      <c r="F185" s="18">
        <f>SUM(F178:F184)</f>
        <v>530</v>
      </c>
      <c r="G185" s="51">
        <f t="shared" ref="G185:J185" si="76">SUM(G178:G184)</f>
        <v>13.19047619047619</v>
      </c>
      <c r="H185" s="51">
        <f t="shared" si="76"/>
        <v>17.161904761904761</v>
      </c>
      <c r="I185" s="51">
        <f t="shared" si="76"/>
        <v>121.43333333333335</v>
      </c>
      <c r="J185" s="53">
        <f t="shared" si="76"/>
        <v>561.33333333333326</v>
      </c>
      <c r="K185" s="24"/>
      <c r="L185" s="18">
        <f t="shared" ref="L185" si="77">SUM(L178:L184)</f>
        <v>77.319999999999993</v>
      </c>
    </row>
    <row r="186" spans="1:12" ht="14.4" x14ac:dyDescent="0.3">
      <c r="A186" s="25">
        <f>A178</f>
        <v>2</v>
      </c>
      <c r="B186" s="12">
        <f>B178</f>
        <v>5</v>
      </c>
      <c r="C186" s="9" t="s">
        <v>25</v>
      </c>
      <c r="D186" s="6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2"/>
      <c r="B187" s="14"/>
      <c r="C187" s="10"/>
      <c r="D187" s="6" t="s">
        <v>27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2"/>
      <c r="B188" s="14"/>
      <c r="C188" s="10"/>
      <c r="D188" s="6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2"/>
      <c r="B189" s="14"/>
      <c r="C189" s="10"/>
      <c r="D189" s="6" t="s">
        <v>29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2"/>
      <c r="B190" s="14"/>
      <c r="C190" s="10"/>
      <c r="D190" s="6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2"/>
      <c r="B191" s="14"/>
      <c r="C191" s="10"/>
      <c r="D191" s="6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2"/>
      <c r="B192" s="14"/>
      <c r="C192" s="10"/>
      <c r="D192" s="6" t="s">
        <v>32</v>
      </c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2"/>
      <c r="B193" s="14"/>
      <c r="C193" s="10"/>
      <c r="D193" s="5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2"/>
      <c r="B194" s="14"/>
      <c r="C194" s="10"/>
      <c r="D194" s="5"/>
      <c r="E194" s="41"/>
      <c r="F194" s="42"/>
      <c r="G194" s="42"/>
      <c r="H194" s="42"/>
      <c r="I194" s="42"/>
      <c r="J194" s="42"/>
      <c r="K194" s="43"/>
      <c r="L194" s="42"/>
    </row>
    <row r="195" spans="1:12" ht="14.4" x14ac:dyDescent="0.3">
      <c r="A195" s="23"/>
      <c r="B195" s="16"/>
      <c r="C195" s="7"/>
      <c r="D195" s="17" t="s">
        <v>33</v>
      </c>
      <c r="E195" s="8"/>
      <c r="F195" s="18">
        <f>SUM(F186:F194)</f>
        <v>0</v>
      </c>
      <c r="G195" s="18">
        <f t="shared" ref="G195:J195" si="78">SUM(G186:G194)</f>
        <v>0</v>
      </c>
      <c r="H195" s="18">
        <f t="shared" si="78"/>
        <v>0</v>
      </c>
      <c r="I195" s="18">
        <f t="shared" si="78"/>
        <v>0</v>
      </c>
      <c r="J195" s="18">
        <f t="shared" si="78"/>
        <v>0</v>
      </c>
      <c r="K195" s="24"/>
      <c r="L195" s="18">
        <f t="shared" ref="L195" si="79">SUM(L186:L194)</f>
        <v>0</v>
      </c>
    </row>
    <row r="196" spans="1:12" ht="14.4" x14ac:dyDescent="0.25">
      <c r="A196" s="28">
        <f>A178</f>
        <v>2</v>
      </c>
      <c r="B196" s="29">
        <f>B178</f>
        <v>5</v>
      </c>
      <c r="C196" s="69" t="s">
        <v>4</v>
      </c>
      <c r="D196" s="70"/>
      <c r="E196" s="30"/>
      <c r="F196" s="31">
        <f>F185+F195</f>
        <v>530</v>
      </c>
      <c r="G196" s="58">
        <f t="shared" ref="G196" si="80">G185+G195</f>
        <v>13.19047619047619</v>
      </c>
      <c r="H196" s="58">
        <f t="shared" ref="H196" si="81">H185+H195</f>
        <v>17.161904761904761</v>
      </c>
      <c r="I196" s="58">
        <f t="shared" ref="I196" si="82">I185+I195</f>
        <v>121.43333333333335</v>
      </c>
      <c r="J196" s="59">
        <f t="shared" ref="J196:L196" si="83">J185+J195</f>
        <v>561.33333333333326</v>
      </c>
      <c r="K196" s="31"/>
      <c r="L196" s="31">
        <f t="shared" si="83"/>
        <v>77.319999999999993</v>
      </c>
    </row>
    <row r="197" spans="1:12" x14ac:dyDescent="0.25">
      <c r="A197" s="26"/>
      <c r="B197" s="27"/>
      <c r="C197" s="71" t="s">
        <v>5</v>
      </c>
      <c r="D197" s="71"/>
      <c r="E197" s="71"/>
      <c r="F197" s="33">
        <f>(F25+F44+F62+F81+F100+F119+F138+F157+F177+F196)/(IF(F25=0,0,1)+IF(F44=0,0,1)+IF(F62=0,0,1)+IF(F81=0,0,1)+IF(F100=0,0,1)+IF(F119=0,0,1)+IF(F138=0,0,1)+IF(F157=0,0,1)+IF(F177=0,0,1)+IF(F196=0,0,1))</f>
        <v>640.5</v>
      </c>
      <c r="G197" s="64">
        <f>(G25+G44+G62+G81+G100+G119+G138+G157+G177+G196)/(IF(G25=0,0,1)+IF(G44=0,0,1)+IF(G62=0,0,1)+IF(G81=0,0,1)+IF(G100=0,0,1)+IF(G119=0,0,1)+IF(G138=0,0,1)+IF(G157=0,0,1)+IF(G177=0,0,1)+IF(G196=0,0,1))</f>
        <v>28.293369047619045</v>
      </c>
      <c r="H197" s="64">
        <f>(H25+H44+H62+H81+H100+H119+H138+H157+H177+H196)/(IF(H25=0,0,1)+IF(H44=0,0,1)+IF(H62=0,0,1)+IF(H81=0,0,1)+IF(H100=0,0,1)+IF(H119=0,0,1)+IF(H138=0,0,1)+IF(H157=0,0,1)+IF(H177=0,0,1)+IF(H196=0,0,1))</f>
        <v>25.029130952380957</v>
      </c>
      <c r="I197" s="64">
        <f>(I25+I44+I62+I81+I100+I119+I138+I157+I177+I196)/(IF(I25=0,0,1)+IF(I44=0,0,1)+IF(I62=0,0,1)+IF(I81=0,0,1)+IF(I100=0,0,1)+IF(I119=0,0,1)+IF(I138=0,0,1)+IF(I157=0,0,1)+IF(I177=0,0,1)+IF(I196=0,0,1))</f>
        <v>138.18809523809529</v>
      </c>
      <c r="J197" s="65">
        <f>(J25+J44+J62+J81+J100+J119+J138+J157+J177+J196)/(IF(J25=0,0,1)+IF(J44=0,0,1)+IF(J62=0,0,1)+IF(J81=0,0,1)+IF(J100=0,0,1)+IF(J119=0,0,1)+IF(J138=0,0,1)+IF(J157=0,0,1)+IF(J177=0,0,1)+IF(J196=0,0,1))</f>
        <v>720.08988095238101</v>
      </c>
      <c r="K197" s="33"/>
      <c r="L197" s="64">
        <f>(L25+L44+L62+L81+L100+L119+L138+L157+L177+L196)/(IF(L25=0,0,1)+IF(L44=0,0,1)+IF(L62=0,0,1)+IF(L81=0,0,1)+IF(L100=0,0,1)+IF(L119=0,0,1)+IF(L138=0,0,1)+IF(L157=0,0,1)+IF(L177=0,0,1)+IF(L196=0,0,1))</f>
        <v>77.323000000000008</v>
      </c>
    </row>
  </sheetData>
  <mergeCells count="14">
    <mergeCell ref="C81:D81"/>
    <mergeCell ref="C100:D100"/>
    <mergeCell ref="C25:D25"/>
    <mergeCell ref="C197:E197"/>
    <mergeCell ref="C196:D196"/>
    <mergeCell ref="C119:D119"/>
    <mergeCell ref="C138:D138"/>
    <mergeCell ref="C157:D157"/>
    <mergeCell ref="C177:D177"/>
    <mergeCell ref="C1:E1"/>
    <mergeCell ref="H1:K1"/>
    <mergeCell ref="H2:K2"/>
    <mergeCell ref="C44:D44"/>
    <mergeCell ref="C62:D62"/>
  </mergeCells>
  <pageMargins left="0.31496062992125984" right="0.31496062992125984" top="0.35433070866141736" bottom="0.35433070866141736" header="0.31496062992125984" footer="0.31496062992125984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2023-10-17T20:36:13Z</cp:lastPrinted>
  <dcterms:created xsi:type="dcterms:W3CDTF">2022-05-16T14:23:56Z</dcterms:created>
  <dcterms:modified xsi:type="dcterms:W3CDTF">2025-03-31T19:11:29Z</dcterms:modified>
</cp:coreProperties>
</file>